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MwstRabattRunden/"/>
    </mc:Choice>
  </mc:AlternateContent>
  <bookViews>
    <workbookView xWindow="80" yWindow="460" windowWidth="25200" windowHeight="11880" xr2:uid="{00000000-000D-0000-FFFF-FFFF00000000}"/>
  </bookViews>
  <sheets>
    <sheet name="MwSt-Prozent-runden" sheetId="3" r:id="rId1"/>
    <sheet name="Mwst-Prozent" sheetId="2" r:id="rId2"/>
  </sheets>
  <calcPr calcId="171027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" l="1"/>
  <c r="D12" i="3"/>
  <c r="D13" i="3"/>
  <c r="D10" i="3"/>
  <c r="A89" i="3"/>
  <c r="A90" i="3"/>
  <c r="A91" i="3"/>
  <c r="A92" i="3"/>
  <c r="B90" i="3"/>
  <c r="D93" i="3"/>
  <c r="F93" i="3"/>
  <c r="A82" i="3"/>
  <c r="A83" i="3"/>
  <c r="A84" i="3"/>
  <c r="A85" i="3"/>
  <c r="D86" i="3"/>
  <c r="F86" i="3"/>
  <c r="A73" i="3"/>
  <c r="A74" i="3"/>
  <c r="A75" i="3"/>
  <c r="A76" i="3"/>
  <c r="D77" i="3"/>
  <c r="F77" i="3"/>
  <c r="D69" i="3"/>
  <c r="F69" i="3"/>
  <c r="A58" i="3"/>
  <c r="A59" i="3"/>
  <c r="A60" i="3"/>
  <c r="A61" i="3"/>
  <c r="D61" i="3"/>
  <c r="F61" i="3"/>
  <c r="A49" i="3"/>
  <c r="D52" i="3"/>
  <c r="D53" i="3"/>
  <c r="D54" i="3"/>
  <c r="D51" i="3"/>
  <c r="B44" i="3"/>
  <c r="D44" i="3"/>
  <c r="B45" i="3"/>
  <c r="D45" i="3"/>
  <c r="B46" i="3"/>
  <c r="D46" i="3"/>
  <c r="B43" i="3"/>
  <c r="D43" i="3"/>
  <c r="A34" i="3"/>
  <c r="D37" i="3"/>
  <c r="D38" i="3"/>
  <c r="D39" i="3"/>
  <c r="D36" i="3"/>
  <c r="A26" i="3"/>
  <c r="D29" i="3"/>
  <c r="D30" i="3"/>
  <c r="D31" i="3"/>
  <c r="D28" i="3"/>
  <c r="A21" i="3"/>
  <c r="A18" i="3"/>
  <c r="D21" i="3"/>
  <c r="A22" i="3"/>
  <c r="D22" i="3"/>
  <c r="A23" i="3"/>
  <c r="D23" i="3"/>
  <c r="A20" i="3"/>
  <c r="D20" i="3"/>
  <c r="A5" i="3"/>
  <c r="B5" i="3"/>
  <c r="D5" i="3"/>
  <c r="A6" i="3"/>
  <c r="B6" i="3"/>
  <c r="D6" i="3"/>
  <c r="A7" i="3"/>
  <c r="B7" i="3"/>
  <c r="D7" i="3"/>
  <c r="A4" i="3"/>
  <c r="B4" i="3"/>
  <c r="D4" i="3"/>
  <c r="E54" i="3"/>
  <c r="F54" i="3"/>
  <c r="E46" i="3"/>
  <c r="F46" i="3"/>
  <c r="E39" i="3"/>
  <c r="F39" i="3"/>
  <c r="E31" i="3"/>
  <c r="F31" i="3"/>
  <c r="E23" i="3"/>
  <c r="F23" i="3"/>
  <c r="E13" i="3"/>
  <c r="F13" i="3"/>
  <c r="E7" i="3"/>
  <c r="F7" i="3"/>
  <c r="F3" i="3"/>
  <c r="A28" i="2"/>
  <c r="D30" i="2"/>
  <c r="D31" i="2"/>
  <c r="D32" i="2"/>
  <c r="D33" i="2"/>
  <c r="E33" i="2"/>
  <c r="F33" i="2"/>
  <c r="A36" i="2"/>
  <c r="D38" i="2"/>
  <c r="D39" i="2"/>
  <c r="D40" i="2"/>
  <c r="D41" i="2"/>
  <c r="E41" i="2"/>
  <c r="F41" i="2"/>
  <c r="A44" i="2"/>
  <c r="D46" i="2"/>
  <c r="D47" i="2"/>
  <c r="D48" i="2"/>
  <c r="D49" i="2"/>
  <c r="E49" i="2"/>
  <c r="F49" i="2"/>
  <c r="A59" i="2"/>
  <c r="D61" i="2"/>
  <c r="D62" i="2"/>
  <c r="D63" i="2"/>
  <c r="D64" i="2"/>
  <c r="E64" i="2"/>
  <c r="F64" i="2"/>
  <c r="A92" i="2"/>
  <c r="B92" i="2"/>
  <c r="D92" i="2"/>
  <c r="A93" i="2"/>
  <c r="B93" i="2"/>
  <c r="D93" i="2"/>
  <c r="A94" i="2"/>
  <c r="B94" i="2"/>
  <c r="D94" i="2"/>
  <c r="A95" i="2"/>
  <c r="B95" i="2"/>
  <c r="D95" i="2"/>
  <c r="E95" i="2"/>
  <c r="F95" i="2"/>
  <c r="D4" i="2"/>
  <c r="D5" i="2"/>
  <c r="D6" i="2"/>
  <c r="D7" i="2"/>
  <c r="E7" i="2"/>
  <c r="F7" i="2"/>
  <c r="D10" i="2"/>
  <c r="D11" i="2"/>
  <c r="D12" i="2"/>
  <c r="D13" i="2"/>
  <c r="E13" i="2"/>
  <c r="F13" i="2"/>
  <c r="D16" i="2"/>
  <c r="D17" i="2"/>
  <c r="D18" i="2"/>
  <c r="D19" i="2"/>
  <c r="E19" i="2"/>
  <c r="F19" i="2"/>
  <c r="D22" i="2"/>
  <c r="D23" i="2"/>
  <c r="D24" i="2"/>
  <c r="D25" i="2"/>
  <c r="E25" i="2"/>
  <c r="F25" i="2"/>
  <c r="D53" i="2"/>
  <c r="D54" i="2"/>
  <c r="D55" i="2"/>
  <c r="D56" i="2"/>
  <c r="E56" i="2"/>
  <c r="F56" i="2"/>
  <c r="D68" i="2"/>
  <c r="D69" i="2"/>
  <c r="D70" i="2"/>
  <c r="D71" i="2"/>
  <c r="E71" i="2"/>
  <c r="F71" i="2"/>
  <c r="D77" i="2"/>
  <c r="D78" i="2"/>
  <c r="D79" i="2"/>
  <c r="D80" i="2"/>
  <c r="E80" i="2"/>
  <c r="F80" i="2"/>
  <c r="D83" i="2"/>
  <c r="D84" i="2"/>
  <c r="D85" i="2"/>
  <c r="D86" i="2"/>
  <c r="E86" i="2"/>
  <c r="F86" i="2"/>
  <c r="D99" i="2"/>
  <c r="D100" i="2"/>
  <c r="D101" i="2"/>
  <c r="D102" i="2"/>
  <c r="E102" i="2"/>
  <c r="F102" i="2"/>
  <c r="F3" i="2"/>
</calcChain>
</file>

<file path=xl/sharedStrings.xml><?xml version="1.0" encoding="utf-8"?>
<sst xmlns="http://schemas.openxmlformats.org/spreadsheetml/2006/main" count="85" uniqueCount="30">
  <si>
    <t>Brutto</t>
  </si>
  <si>
    <t>Netto</t>
  </si>
  <si>
    <t>Rabatt in Franken</t>
  </si>
  <si>
    <t>Rabattsatz</t>
  </si>
  <si>
    <t>MwSt. in Franken</t>
  </si>
  <si>
    <t>MwSt. Satz</t>
  </si>
  <si>
    <t>MwSt.  in Franken</t>
  </si>
  <si>
    <t>Mehrwertsteuersatz</t>
  </si>
  <si>
    <t>Mehrwertsteuer in Franken</t>
  </si>
  <si>
    <t>Normalpreis</t>
  </si>
  <si>
    <t>Preis der herabgesetzte Ware</t>
  </si>
  <si>
    <t/>
  </si>
  <si>
    <t>MsSt.Satz</t>
  </si>
  <si>
    <t>Pte</t>
  </si>
  <si>
    <t>MAX</t>
  </si>
  <si>
    <t>Preis der herabgesetzte Ware auf 10 Rappen gerundet</t>
  </si>
  <si>
    <t>Netto auf 5 Rappen aufgerundet</t>
  </si>
  <si>
    <t>Netto  auf 50 Rappen gerundet</t>
  </si>
  <si>
    <t>Preis der herabgesetzte Ware auf 1 Franken abgerundet</t>
  </si>
  <si>
    <t>Rabatt in Franken auf 1 Rappen gerundet</t>
  </si>
  <si>
    <t>Brutto auf 5 Rappen gerundet</t>
  </si>
  <si>
    <t>MwSt. in Franken auf 10 Rappen gerundet</t>
  </si>
  <si>
    <t>Mittelwert  auf 10 Franken aufgerundet</t>
  </si>
  <si>
    <t>Summe auf 100 Franken gerundet</t>
  </si>
  <si>
    <t>Kleinste Wert auf 1/4 gerundet</t>
  </si>
  <si>
    <t>Brutto in Euro auf 5 Rappen gerundet</t>
  </si>
  <si>
    <t>Kurs:</t>
  </si>
  <si>
    <t>ist</t>
  </si>
  <si>
    <t>Summe in Euro auf 5 Rappen aufgerundet</t>
  </si>
  <si>
    <t>Summe in Euro auf 1 Rappen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</si>
</sst>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_-* #,##0.00\ [$CHF-100C]_-;\-* #,##0.00\ [$CHF-100C]_-;_-* &quot;-&quot;??\ [$CHF-100C]_-;_-@_-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0" fontId="2" fillId="2" borderId="1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Fill="1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Protection="1">
      <protection hidden="1"/>
    </xf>
    <xf numFmtId="164" fontId="2" fillId="2" borderId="1" xfId="0" applyNumberFormat="1" applyFont="1" applyFill="1" applyBorder="1" applyProtection="1">
      <protection locked="0"/>
    </xf>
    <xf numFmtId="0" fontId="2" fillId="3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9" fontId="2" fillId="0" borderId="1" xfId="0" applyNumberFormat="1" applyFont="1" applyFill="1" applyBorder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/>
    <xf numFmtId="0" fontId="1" fillId="0" borderId="0" xfId="0" applyFont="1" applyFill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locked="0"/>
    </xf>
    <xf numFmtId="10" fontId="2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164" fontId="2" fillId="4" borderId="0" xfId="0" applyNumberFormat="1" applyFont="1" applyFill="1" applyProtection="1">
      <protection hidden="1"/>
    </xf>
    <xf numFmtId="0" fontId="5" fillId="0" borderId="0" xfId="0" applyFont="1" applyFill="1"/>
    <xf numFmtId="0" fontId="1" fillId="0" borderId="0" xfId="0" applyFont="1" applyFill="1" applyAlignment="1" applyProtection="1">
      <alignment horizontal="right"/>
      <protection hidden="1"/>
    </xf>
    <xf numFmtId="165" fontId="1" fillId="0" borderId="0" xfId="0" applyNumberFormat="1" applyFont="1" applyFill="1" applyProtection="1">
      <protection hidden="1"/>
    </xf>
    <xf numFmtId="0" fontId="6" fillId="0" borderId="0" xfId="0" applyFont="1" applyFill="1"/>
    <xf numFmtId="166" fontId="1" fillId="0" borderId="0" xfId="0" applyNumberFormat="1" applyFont="1" applyFill="1" applyAlignment="1" applyProtection="1">
      <alignment horizontal="left"/>
      <protection hidden="1"/>
    </xf>
    <xf numFmtId="166" fontId="1" fillId="0" borderId="0" xfId="0" applyNumberFormat="1" applyFont="1" applyFill="1" applyProtection="1">
      <protection hidden="1"/>
    </xf>
    <xf numFmtId="165" fontId="1" fillId="0" borderId="0" xfId="0" applyNumberFormat="1" applyFont="1" applyFill="1" applyAlignment="1" applyProtection="1">
      <alignment horizontal="left"/>
      <protection hidden="1"/>
    </xf>
    <xf numFmtId="165" fontId="2" fillId="2" borderId="1" xfId="0" applyNumberFormat="1" applyFont="1" applyFill="1" applyBorder="1" applyProtection="1">
      <protection locked="0"/>
    </xf>
  </cellXfs>
  <cellStyles count="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"/>
  <sheetViews>
    <sheetView tabSelected="1" workbookViewId="0">
      <selection activeCell="C32" sqref="C32"/>
    </sheetView>
  </sheetViews>
  <sheetFormatPr baseColWidth="10" defaultRowHeight="15" x14ac:dyDescent="0.2"/>
  <cols>
    <col min="1" max="1" width="36.83203125" style="19" bestFit="1" customWidth="1"/>
    <col min="2" max="2" width="54.1640625" style="18" bestFit="1" customWidth="1"/>
    <col min="3" max="3" width="51.33203125" style="18" bestFit="1" customWidth="1"/>
    <col min="4" max="4" width="17.5" style="20" customWidth="1"/>
    <col min="5" max="5" width="11.5" style="19" hidden="1" customWidth="1"/>
    <col min="6" max="6" width="24.1640625" style="19" hidden="1" customWidth="1"/>
    <col min="7" max="7" width="17.5" style="20" hidden="1" customWidth="1"/>
    <col min="8" max="23" width="10.83203125" style="18"/>
  </cols>
  <sheetData>
    <row r="1" spans="1:23" ht="16" x14ac:dyDescent="0.2">
      <c r="A1" s="4"/>
      <c r="B1" s="4"/>
      <c r="C1" s="4"/>
      <c r="D1" s="4"/>
      <c r="G1" s="3"/>
      <c r="H1" s="2"/>
      <c r="I1" s="4"/>
    </row>
    <row r="2" spans="1:23" ht="16" x14ac:dyDescent="0.2">
      <c r="A2" s="2"/>
      <c r="B2" s="3"/>
      <c r="C2" s="2"/>
      <c r="D2" s="4"/>
      <c r="F2" s="19" t="s">
        <v>13</v>
      </c>
      <c r="G2" s="20" t="s">
        <v>14</v>
      </c>
    </row>
    <row r="3" spans="1:23" ht="16" x14ac:dyDescent="0.2">
      <c r="A3" s="5" t="s">
        <v>9</v>
      </c>
      <c r="B3" s="5" t="s">
        <v>2</v>
      </c>
      <c r="C3" s="5" t="s">
        <v>15</v>
      </c>
      <c r="D3" s="4"/>
      <c r="F3" s="2">
        <f ca="1">SUM(F5:F94)</f>
        <v>0</v>
      </c>
      <c r="G3" s="20">
        <v>12</v>
      </c>
    </row>
    <row r="4" spans="1:23" ht="16" x14ac:dyDescent="0.2">
      <c r="A4" s="7">
        <f ca="1">ROUND((RANDBETWEEN(100,150)+RAND())*20,0)/20</f>
        <v>114.85</v>
      </c>
      <c r="B4" s="7">
        <f ca="1">A4/2-ROUND((RANDBETWEEN(1,10)+RAND())*20,0)/20</f>
        <v>48.375</v>
      </c>
      <c r="C4" s="8"/>
      <c r="D4" s="10" t="str">
        <f ca="1">IF(C4=ROUND((A4-B4),1),"OK","")</f>
        <v/>
      </c>
    </row>
    <row r="5" spans="1:23" ht="16" x14ac:dyDescent="0.2">
      <c r="A5" s="7">
        <f t="shared" ref="A5:A7" ca="1" si="0">ROUND((RANDBETWEEN(100,150)+RAND()+RAND())*20,0)/20</f>
        <v>100.75</v>
      </c>
      <c r="B5" s="7">
        <f t="shared" ref="B5:B7" ca="1" si="1">A5/2-ROUND((RANDBETWEEN(1,10)+RAND())*20,0)/20</f>
        <v>46.975000000000001</v>
      </c>
      <c r="C5" s="8"/>
      <c r="D5" s="10" t="str">
        <f t="shared" ref="D5:D7" ca="1" si="2">IF(C5=ROUND((A5-B5),1),"OK","")</f>
        <v/>
      </c>
    </row>
    <row r="6" spans="1:23" ht="16" x14ac:dyDescent="0.2">
      <c r="A6" s="7">
        <f t="shared" ca="1" si="0"/>
        <v>144.35</v>
      </c>
      <c r="B6" s="7">
        <f t="shared" ca="1" si="1"/>
        <v>70.174999999999997</v>
      </c>
      <c r="C6" s="8"/>
      <c r="D6" s="10" t="str">
        <f t="shared" ca="1" si="2"/>
        <v/>
      </c>
    </row>
    <row r="7" spans="1:23" ht="16" x14ac:dyDescent="0.2">
      <c r="A7" s="7">
        <f t="shared" ca="1" si="0"/>
        <v>136.05000000000001</v>
      </c>
      <c r="B7" s="7">
        <f t="shared" ca="1" si="1"/>
        <v>66.025000000000006</v>
      </c>
      <c r="C7" s="8"/>
      <c r="D7" s="10" t="str">
        <f t="shared" ca="1" si="2"/>
        <v/>
      </c>
      <c r="E7" s="19">
        <f ca="1">COUNTIF(D4:D7,"OK")</f>
        <v>0</v>
      </c>
      <c r="F7" s="19">
        <f ca="1">IF(E7=4,1,0)</f>
        <v>0</v>
      </c>
    </row>
    <row r="9" spans="1:23" ht="16" x14ac:dyDescent="0.2">
      <c r="A9" s="5" t="s">
        <v>0</v>
      </c>
      <c r="B9" s="5" t="s">
        <v>4</v>
      </c>
      <c r="C9" s="5" t="s">
        <v>17</v>
      </c>
      <c r="D9" s="4"/>
    </row>
    <row r="10" spans="1:23" ht="16" x14ac:dyDescent="0.2">
      <c r="A10" s="7">
        <v>572</v>
      </c>
      <c r="B10" s="7">
        <v>462.99867171035885</v>
      </c>
      <c r="C10" s="8"/>
      <c r="D10" s="9" t="str">
        <f>IF(C10=ROUND((A10-B10)*2,0)/2,"OK","")</f>
        <v/>
      </c>
    </row>
    <row r="11" spans="1:23" ht="16" x14ac:dyDescent="0.2">
      <c r="A11" s="7">
        <v>633</v>
      </c>
      <c r="B11" s="7">
        <v>110.85924019111937</v>
      </c>
      <c r="C11" s="8"/>
      <c r="D11" s="9" t="str">
        <f t="shared" ref="D11:D13" si="3">IF(C11=ROUND((A11-B11)*2,0)/2,"OK","")</f>
        <v/>
      </c>
    </row>
    <row r="12" spans="1:23" ht="16" x14ac:dyDescent="0.2">
      <c r="A12" s="7">
        <v>750</v>
      </c>
      <c r="B12" s="7">
        <v>48.798137681756835</v>
      </c>
      <c r="C12" s="8"/>
      <c r="D12" s="9" t="str">
        <f t="shared" si="3"/>
        <v/>
      </c>
    </row>
    <row r="13" spans="1:23" s="13" customFormat="1" ht="16" x14ac:dyDescent="0.2">
      <c r="A13" s="7">
        <v>658</v>
      </c>
      <c r="B13" s="7">
        <v>25.619659043241299</v>
      </c>
      <c r="C13" s="8"/>
      <c r="D13" s="9" t="str">
        <f t="shared" si="3"/>
        <v/>
      </c>
      <c r="E13" s="19">
        <f>COUNTIF(D10:D13,"OK")</f>
        <v>0</v>
      </c>
      <c r="F13" s="19">
        <f>IF(E13=4,1,0)</f>
        <v>0</v>
      </c>
      <c r="G13" s="2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13" customFormat="1" ht="16" x14ac:dyDescent="0.2">
      <c r="A14" s="15"/>
      <c r="B14" s="15"/>
      <c r="C14" s="16"/>
      <c r="D14" s="12"/>
      <c r="E14" s="19"/>
      <c r="F14" s="19"/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6" x14ac:dyDescent="0.2">
      <c r="A15" s="4"/>
      <c r="B15" s="4"/>
      <c r="C15" s="4"/>
      <c r="D15" s="4"/>
    </row>
    <row r="16" spans="1:23" s="13" customFormat="1" ht="16" x14ac:dyDescent="0.2">
      <c r="A16" s="15"/>
      <c r="B16" s="15"/>
      <c r="C16" s="17"/>
      <c r="D16" s="12"/>
      <c r="E16" s="19"/>
      <c r="F16" s="4"/>
      <c r="G16" s="12"/>
      <c r="H16" s="4"/>
      <c r="I16" s="4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13" customFormat="1" ht="16" x14ac:dyDescent="0.2">
      <c r="A17" s="6" t="s">
        <v>5</v>
      </c>
      <c r="B17" s="4"/>
      <c r="C17" s="4"/>
      <c r="D17" s="12"/>
      <c r="E17" s="19"/>
      <c r="F17" s="4"/>
      <c r="G17" s="12"/>
      <c r="H17" s="4"/>
      <c r="I17" s="4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13" customFormat="1" ht="16" x14ac:dyDescent="0.2">
      <c r="A18" s="11">
        <f ca="1">RANDBETWEEN(10,30)%+RAND()/100</f>
        <v>0.23572213876659359</v>
      </c>
      <c r="B18" s="4"/>
      <c r="C18" s="4"/>
      <c r="D18" s="12"/>
      <c r="E18" s="19"/>
      <c r="F18" s="4"/>
      <c r="G18" s="12"/>
      <c r="H18" s="4"/>
      <c r="I18" s="4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13" customFormat="1" ht="16" x14ac:dyDescent="0.2">
      <c r="A19" s="5" t="s">
        <v>0</v>
      </c>
      <c r="B19" s="5" t="s">
        <v>16</v>
      </c>
      <c r="C19" s="4"/>
      <c r="D19" s="12"/>
      <c r="E19" s="19"/>
      <c r="F19" s="4"/>
      <c r="G19" s="12"/>
      <c r="H19" s="4"/>
      <c r="I19" s="4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13" customFormat="1" ht="16" x14ac:dyDescent="0.2">
      <c r="A20" s="7">
        <f ca="1">RANDBETWEEN(10,300)+RAND()</f>
        <v>249.81472900415554</v>
      </c>
      <c r="B20" s="8"/>
      <c r="C20" s="18"/>
      <c r="D20" s="9" t="str">
        <f ca="1">IF(ROUNDUP((A20-A20*$A$18/(1+$A$18))*20,0)/20=B20,"OK","")</f>
        <v/>
      </c>
      <c r="E20" s="19"/>
      <c r="F20" s="4"/>
      <c r="G20" s="12"/>
      <c r="H20" s="4"/>
      <c r="I20" s="4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13" customFormat="1" ht="16" x14ac:dyDescent="0.2">
      <c r="A21" s="7">
        <f t="shared" ref="A21:A23" ca="1" si="4">RANDBETWEEN(10,300)+RAND()</f>
        <v>113.73811871943772</v>
      </c>
      <c r="B21" s="8"/>
      <c r="C21" s="18"/>
      <c r="D21" s="9" t="str">
        <f t="shared" ref="D21:D23" ca="1" si="5">IF(ROUNDUP((A21-A21*$A$18/(1+$A$18))*20,0)/20=B21,"OK","")</f>
        <v/>
      </c>
      <c r="E21" s="19"/>
      <c r="F21" s="4"/>
      <c r="G21" s="12"/>
      <c r="H21" s="4"/>
      <c r="I21" s="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13" customFormat="1" ht="16" x14ac:dyDescent="0.2">
      <c r="A22" s="7">
        <f t="shared" ca="1" si="4"/>
        <v>117.90853769014588</v>
      </c>
      <c r="B22" s="8"/>
      <c r="C22" s="18"/>
      <c r="D22" s="9" t="str">
        <f t="shared" ca="1" si="5"/>
        <v/>
      </c>
      <c r="E22" s="19"/>
      <c r="F22" s="4"/>
      <c r="G22" s="12"/>
      <c r="H22" s="4"/>
      <c r="I22" s="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s="13" customFormat="1" ht="16" x14ac:dyDescent="0.2">
      <c r="A23" s="7">
        <f t="shared" ca="1" si="4"/>
        <v>127.96010581342013</v>
      </c>
      <c r="B23" s="8"/>
      <c r="C23" s="18"/>
      <c r="D23" s="9" t="str">
        <f t="shared" ca="1" si="5"/>
        <v/>
      </c>
      <c r="E23" s="19">
        <f ca="1">COUNTIF(D20:D23,"OK")</f>
        <v>0</v>
      </c>
      <c r="F23" s="19">
        <f ca="1">IF(E23=4,1,0)</f>
        <v>0</v>
      </c>
      <c r="G23" s="12"/>
      <c r="H23" s="4"/>
      <c r="I23" s="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6" x14ac:dyDescent="0.2">
      <c r="A24" s="4"/>
      <c r="B24" s="4"/>
      <c r="C24" s="4"/>
      <c r="D24" s="4"/>
      <c r="I24" s="4"/>
    </row>
    <row r="25" spans="1:23" ht="16" x14ac:dyDescent="0.2">
      <c r="A25" s="6" t="s">
        <v>3</v>
      </c>
      <c r="B25" s="4"/>
      <c r="C25" s="4"/>
      <c r="D25" s="4"/>
      <c r="I25" s="4"/>
    </row>
    <row r="26" spans="1:23" ht="16" x14ac:dyDescent="0.2">
      <c r="A26" s="11">
        <f ca="1">10%+RAND()/100</f>
        <v>0.10693912931585391</v>
      </c>
      <c r="B26" s="4"/>
      <c r="C26" s="4"/>
      <c r="D26" s="4"/>
      <c r="I26" s="4"/>
    </row>
    <row r="27" spans="1:23" ht="16" x14ac:dyDescent="0.2">
      <c r="A27" s="5" t="s">
        <v>9</v>
      </c>
      <c r="B27" s="5" t="s">
        <v>18</v>
      </c>
      <c r="C27" s="4"/>
      <c r="D27" s="4"/>
      <c r="I27" s="4" t="s">
        <v>11</v>
      </c>
    </row>
    <row r="28" spans="1:23" ht="16" x14ac:dyDescent="0.2">
      <c r="A28" s="7">
        <v>1000</v>
      </c>
      <c r="B28" s="8"/>
      <c r="D28" s="10" t="str">
        <f ca="1">IF(B28=ROUNDDOWN((A28-A28*$A$26),0),"OK","")</f>
        <v/>
      </c>
      <c r="I28" s="4"/>
    </row>
    <row r="29" spans="1:23" ht="16" x14ac:dyDescent="0.2">
      <c r="A29" s="7">
        <v>748</v>
      </c>
      <c r="B29" s="8"/>
      <c r="D29" s="10" t="str">
        <f t="shared" ref="D29:D31" ca="1" si="6">IF(B29=ROUNDDOWN((A29-A29*$A$26),0),"OK","")</f>
        <v/>
      </c>
      <c r="I29" s="4"/>
    </row>
    <row r="30" spans="1:23" ht="16" x14ac:dyDescent="0.2">
      <c r="A30" s="7">
        <v>725</v>
      </c>
      <c r="B30" s="8"/>
      <c r="D30" s="10" t="str">
        <f t="shared" ca="1" si="6"/>
        <v/>
      </c>
      <c r="I30" s="4"/>
    </row>
    <row r="31" spans="1:23" ht="16" x14ac:dyDescent="0.2">
      <c r="A31" s="7">
        <v>636</v>
      </c>
      <c r="B31" s="8"/>
      <c r="D31" s="10" t="str">
        <f t="shared" ca="1" si="6"/>
        <v/>
      </c>
      <c r="E31" s="19">
        <f ca="1">COUNTIF(D28:D31,"OK")</f>
        <v>0</v>
      </c>
      <c r="F31" s="19">
        <f ca="1">IF(E31=4,1,0)</f>
        <v>0</v>
      </c>
      <c r="I31" s="4"/>
    </row>
    <row r="32" spans="1:23" ht="16" x14ac:dyDescent="0.2">
      <c r="A32" s="4"/>
      <c r="B32" s="4"/>
      <c r="C32" s="4"/>
      <c r="D32" s="4"/>
      <c r="G32" s="4"/>
      <c r="H32" s="4"/>
      <c r="I32" s="4"/>
    </row>
    <row r="33" spans="1:9" ht="16" x14ac:dyDescent="0.2">
      <c r="A33" s="6" t="s">
        <v>3</v>
      </c>
      <c r="B33" s="4"/>
      <c r="C33" s="4"/>
      <c r="D33" s="4"/>
      <c r="I33" s="4"/>
    </row>
    <row r="34" spans="1:9" ht="16" x14ac:dyDescent="0.2">
      <c r="A34" s="11">
        <f ca="1">48%+RAND()/100</f>
        <v>0.48454341470878232</v>
      </c>
      <c r="B34" s="4"/>
      <c r="C34" s="4"/>
      <c r="D34" s="4"/>
      <c r="I34" s="4"/>
    </row>
    <row r="35" spans="1:9" ht="16" x14ac:dyDescent="0.2">
      <c r="A35" s="5" t="s">
        <v>9</v>
      </c>
      <c r="B35" s="5" t="s">
        <v>19</v>
      </c>
      <c r="C35" s="4"/>
      <c r="D35" s="4"/>
      <c r="I35" s="4" t="s">
        <v>11</v>
      </c>
    </row>
    <row r="36" spans="1:9" ht="16" x14ac:dyDescent="0.2">
      <c r="A36" s="7">
        <v>953</v>
      </c>
      <c r="B36" s="8"/>
      <c r="D36" s="10" t="str">
        <f ca="1">IF(B36=ROUND(A36*$A$34,2),"OK","")</f>
        <v/>
      </c>
      <c r="I36" s="4"/>
    </row>
    <row r="37" spans="1:9" ht="16" x14ac:dyDescent="0.2">
      <c r="A37" s="7">
        <v>556</v>
      </c>
      <c r="B37" s="8"/>
      <c r="D37" s="10" t="str">
        <f t="shared" ref="D37:D39" ca="1" si="7">IF(B37=ROUND(A37*$A$34,2),"OK","")</f>
        <v/>
      </c>
      <c r="I37" s="4"/>
    </row>
    <row r="38" spans="1:9" ht="16" x14ac:dyDescent="0.2">
      <c r="A38" s="7">
        <v>730</v>
      </c>
      <c r="B38" s="8"/>
      <c r="D38" s="10" t="str">
        <f t="shared" ca="1" si="7"/>
        <v/>
      </c>
      <c r="I38" s="4"/>
    </row>
    <row r="39" spans="1:9" ht="16" x14ac:dyDescent="0.2">
      <c r="A39" s="7">
        <v>952</v>
      </c>
      <c r="B39" s="8"/>
      <c r="D39" s="10" t="str">
        <f t="shared" ca="1" si="7"/>
        <v/>
      </c>
      <c r="E39" s="19">
        <f ca="1">COUNTIF(D36:D39,"OK")</f>
        <v>0</v>
      </c>
      <c r="F39" s="19">
        <f ca="1">IF(E39=4,1,0)</f>
        <v>0</v>
      </c>
      <c r="I39" s="4"/>
    </row>
    <row r="40" spans="1:9" ht="16" x14ac:dyDescent="0.2">
      <c r="A40" s="4"/>
      <c r="B40" s="4"/>
      <c r="C40" s="4"/>
      <c r="D40" s="4"/>
      <c r="I40" s="4"/>
    </row>
    <row r="41" spans="1:9" ht="16" x14ac:dyDescent="0.2">
      <c r="A41" s="4"/>
      <c r="B41" s="4"/>
      <c r="C41" s="4"/>
      <c r="D41" s="4"/>
      <c r="I41" s="4"/>
    </row>
    <row r="42" spans="1:9" ht="16" x14ac:dyDescent="0.2">
      <c r="A42" s="5" t="s">
        <v>1</v>
      </c>
      <c r="B42" s="5" t="s">
        <v>4</v>
      </c>
      <c r="C42" s="5" t="s">
        <v>20</v>
      </c>
      <c r="D42" s="4"/>
      <c r="I42" s="4"/>
    </row>
    <row r="43" spans="1:9" ht="16" x14ac:dyDescent="0.2">
      <c r="A43" s="7">
        <v>748</v>
      </c>
      <c r="B43" s="7">
        <f ca="1">8.5+RAND()</f>
        <v>8.9534129389563741</v>
      </c>
      <c r="C43" s="8"/>
      <c r="D43" s="9" t="str">
        <f ca="1">IF(C43=ROUND((A43+B43)*20,0)/20,"OK","")</f>
        <v/>
      </c>
      <c r="I43" s="4"/>
    </row>
    <row r="44" spans="1:9" ht="16" x14ac:dyDescent="0.2">
      <c r="A44" s="7">
        <v>811</v>
      </c>
      <c r="B44" s="7">
        <f t="shared" ref="B44:B46" ca="1" si="8">8.5+RAND()</f>
        <v>8.7495393200504505</v>
      </c>
      <c r="C44" s="8"/>
      <c r="D44" s="9" t="str">
        <f t="shared" ref="D44:D46" ca="1" si="9">IF(C44=ROUND((A44+B44)*20,0)/20,"OK","")</f>
        <v/>
      </c>
      <c r="I44" s="4"/>
    </row>
    <row r="45" spans="1:9" ht="16" x14ac:dyDescent="0.2">
      <c r="A45" s="7">
        <v>940</v>
      </c>
      <c r="B45" s="7">
        <f t="shared" ca="1" si="8"/>
        <v>8.6883881194583807</v>
      </c>
      <c r="C45" s="8"/>
      <c r="D45" s="9" t="str">
        <f t="shared" ca="1" si="9"/>
        <v/>
      </c>
      <c r="I45" s="4"/>
    </row>
    <row r="46" spans="1:9" ht="16" x14ac:dyDescent="0.2">
      <c r="A46" s="7">
        <v>840</v>
      </c>
      <c r="B46" s="7">
        <f t="shared" ca="1" si="8"/>
        <v>8.6889074985656265</v>
      </c>
      <c r="C46" s="8"/>
      <c r="D46" s="9" t="str">
        <f t="shared" ca="1" si="9"/>
        <v/>
      </c>
      <c r="E46" s="19">
        <f ca="1">COUNTIF(D43:D46,"OK")</f>
        <v>0</v>
      </c>
      <c r="F46" s="19">
        <f ca="1">IF(E46=4,1,0)</f>
        <v>0</v>
      </c>
      <c r="I46" s="4"/>
    </row>
    <row r="47" spans="1:9" ht="16" x14ac:dyDescent="0.2">
      <c r="A47" s="4"/>
      <c r="B47" s="4"/>
      <c r="C47" s="4"/>
      <c r="D47" s="4"/>
      <c r="I47" s="4"/>
    </row>
    <row r="48" spans="1:9" ht="16" x14ac:dyDescent="0.2">
      <c r="A48" s="14" t="s">
        <v>12</v>
      </c>
      <c r="B48" s="4"/>
      <c r="C48" s="4"/>
      <c r="D48" s="4"/>
      <c r="I48" s="4"/>
    </row>
    <row r="49" spans="1:9" ht="16" x14ac:dyDescent="0.2">
      <c r="A49" s="11">
        <f ca="1">RANDBETWEEN(10,15)%+RAND()/100</f>
        <v>0.14034248431178556</v>
      </c>
      <c r="B49" s="4"/>
      <c r="C49" s="4"/>
      <c r="D49" s="4"/>
      <c r="I49" s="4"/>
    </row>
    <row r="50" spans="1:9" ht="16" x14ac:dyDescent="0.2">
      <c r="A50" s="5" t="s">
        <v>0</v>
      </c>
      <c r="B50" s="5" t="s">
        <v>21</v>
      </c>
      <c r="C50" s="4"/>
      <c r="D50" s="4"/>
      <c r="I50" s="4"/>
    </row>
    <row r="51" spans="1:9" ht="16" x14ac:dyDescent="0.2">
      <c r="A51" s="7">
        <v>953</v>
      </c>
      <c r="B51" s="8"/>
      <c r="D51" s="9" t="str">
        <f ca="1">IF(B51=ROUND(($A$49*A51/(1+$A$49)),1),"OK","")</f>
        <v/>
      </c>
      <c r="I51" s="4"/>
    </row>
    <row r="52" spans="1:9" ht="16" x14ac:dyDescent="0.2">
      <c r="A52" s="7">
        <v>556</v>
      </c>
      <c r="B52" s="8"/>
      <c r="D52" s="9" t="str">
        <f t="shared" ref="D52:D54" ca="1" si="10">IF(B52=ROUND(($A$49*A52/(1+$A$49)),1),"OK","")</f>
        <v/>
      </c>
      <c r="I52" s="4"/>
    </row>
    <row r="53" spans="1:9" ht="16" x14ac:dyDescent="0.2">
      <c r="A53" s="7">
        <v>730</v>
      </c>
      <c r="B53" s="8"/>
      <c r="D53" s="9" t="str">
        <f t="shared" ca="1" si="10"/>
        <v/>
      </c>
      <c r="I53" s="4"/>
    </row>
    <row r="54" spans="1:9" ht="16" x14ac:dyDescent="0.2">
      <c r="A54" s="7">
        <v>952</v>
      </c>
      <c r="B54" s="8"/>
      <c r="D54" s="9" t="str">
        <f t="shared" ca="1" si="10"/>
        <v/>
      </c>
      <c r="E54" s="19">
        <f ca="1">COUNTIF(D51:D54,"OK")</f>
        <v>0</v>
      </c>
      <c r="F54" s="19">
        <f ca="1">IF(E54=4,1,0)</f>
        <v>0</v>
      </c>
    </row>
    <row r="57" spans="1:9" ht="16" x14ac:dyDescent="0.2">
      <c r="A57" s="5" t="s">
        <v>1</v>
      </c>
      <c r="D57" s="4"/>
    </row>
    <row r="58" spans="1:9" ht="16" x14ac:dyDescent="0.2">
      <c r="A58" s="7">
        <f ca="1">RANDBETWEEN(100,300)+RAND()</f>
        <v>156.55358924771906</v>
      </c>
      <c r="D58" s="4"/>
    </row>
    <row r="59" spans="1:9" ht="16" x14ac:dyDescent="0.2">
      <c r="A59" s="7">
        <f t="shared" ref="A59:A61" ca="1" si="11">RANDBETWEEN(100,300)+RAND()</f>
        <v>259.76250921413362</v>
      </c>
      <c r="D59" s="4"/>
    </row>
    <row r="60" spans="1:9" ht="16" x14ac:dyDescent="0.2">
      <c r="A60" s="7">
        <f t="shared" ca="1" si="11"/>
        <v>127.15713894903524</v>
      </c>
      <c r="D60" s="4"/>
    </row>
    <row r="61" spans="1:9" ht="16" x14ac:dyDescent="0.2">
      <c r="A61" s="7">
        <f t="shared" ca="1" si="11"/>
        <v>148.50295141315803</v>
      </c>
      <c r="D61" s="21" t="str">
        <f ca="1">IF(A62=ROUNDUP(AVERAGE(A58:A61),-1),"OK","")</f>
        <v/>
      </c>
      <c r="F61" s="19">
        <f ca="1">IF(D61="OK",1,0)</f>
        <v>0</v>
      </c>
    </row>
    <row r="62" spans="1:9" ht="16" x14ac:dyDescent="0.2">
      <c r="A62" s="8"/>
      <c r="B62" s="22" t="s">
        <v>22</v>
      </c>
      <c r="F62" s="4"/>
      <c r="G62" s="4"/>
      <c r="H62" s="4"/>
      <c r="I62" s="4"/>
    </row>
    <row r="63" spans="1:9" ht="16" x14ac:dyDescent="0.2">
      <c r="A63" s="4"/>
      <c r="B63" s="4"/>
      <c r="C63" s="4"/>
      <c r="D63" s="4"/>
      <c r="F63" s="4"/>
      <c r="G63" s="4"/>
      <c r="H63" s="4"/>
      <c r="I63" s="4"/>
    </row>
    <row r="64" spans="1:9" ht="16" x14ac:dyDescent="0.2">
      <c r="A64" s="5" t="s">
        <v>2</v>
      </c>
      <c r="B64" s="4"/>
      <c r="C64" s="4"/>
      <c r="D64" s="4"/>
      <c r="F64" s="4"/>
      <c r="G64" s="4"/>
      <c r="H64" s="4"/>
      <c r="I64" s="4"/>
    </row>
    <row r="65" spans="1:9" ht="16" x14ac:dyDescent="0.2">
      <c r="A65" s="7">
        <v>218</v>
      </c>
      <c r="B65" s="4"/>
      <c r="C65" s="4"/>
      <c r="D65" s="4"/>
    </row>
    <row r="66" spans="1:9" ht="16" x14ac:dyDescent="0.2">
      <c r="A66" s="7">
        <v>297</v>
      </c>
      <c r="B66" s="4"/>
      <c r="C66" s="4"/>
      <c r="D66" s="4"/>
    </row>
    <row r="67" spans="1:9" ht="16" x14ac:dyDescent="0.2">
      <c r="A67" s="7">
        <v>52</v>
      </c>
      <c r="B67" s="4"/>
      <c r="C67" s="4"/>
      <c r="D67" s="4"/>
    </row>
    <row r="68" spans="1:9" ht="16" x14ac:dyDescent="0.2">
      <c r="A68" s="7">
        <v>282</v>
      </c>
      <c r="B68" s="4"/>
      <c r="C68" s="4"/>
      <c r="D68" s="4"/>
    </row>
    <row r="69" spans="1:9" ht="16" x14ac:dyDescent="0.2">
      <c r="A69" s="8"/>
      <c r="B69" s="14" t="s">
        <v>23</v>
      </c>
      <c r="C69" s="4"/>
      <c r="D69" s="21" t="str">
        <f>IF(A69=ROUND(SUM(A65:A68),-2),"OK","")</f>
        <v/>
      </c>
      <c r="F69" s="19">
        <f>IF(D69="OK",1,0)</f>
        <v>0</v>
      </c>
    </row>
    <row r="70" spans="1:9" ht="16" x14ac:dyDescent="0.2">
      <c r="B70" s="4"/>
      <c r="C70" s="4"/>
      <c r="D70" s="4"/>
    </row>
    <row r="72" spans="1:9" ht="16" x14ac:dyDescent="0.2">
      <c r="A72" s="5" t="s">
        <v>6</v>
      </c>
    </row>
    <row r="73" spans="1:9" ht="16" x14ac:dyDescent="0.2">
      <c r="A73" s="7">
        <f ca="1">RANDBETWEEN(10,4000)+RAND()</f>
        <v>764.64652883387203</v>
      </c>
    </row>
    <row r="74" spans="1:9" ht="16" x14ac:dyDescent="0.2">
      <c r="A74" s="7">
        <f t="shared" ref="A74:A76" ca="1" si="12">RANDBETWEEN(10,4000)+RAND()</f>
        <v>2277.973528579269</v>
      </c>
    </row>
    <row r="75" spans="1:9" ht="16" x14ac:dyDescent="0.2">
      <c r="A75" s="7">
        <f t="shared" ca="1" si="12"/>
        <v>1320.7253357051641</v>
      </c>
    </row>
    <row r="76" spans="1:9" ht="16" x14ac:dyDescent="0.2">
      <c r="A76" s="7">
        <f t="shared" ca="1" si="12"/>
        <v>822.42566800254713</v>
      </c>
      <c r="E76" s="20"/>
      <c r="F76" s="20"/>
    </row>
    <row r="77" spans="1:9" ht="16" x14ac:dyDescent="0.2">
      <c r="A77" s="8"/>
      <c r="B77" s="22" t="s">
        <v>24</v>
      </c>
      <c r="D77" s="21" t="str">
        <f ca="1">IF(A77=ROUND(MIN(A73:A76)*4,0)/4,"OK","")</f>
        <v/>
      </c>
      <c r="F77" s="19">
        <f ca="1">IF(D77="OK",1,0)</f>
        <v>0</v>
      </c>
    </row>
    <row r="78" spans="1:9" ht="16" x14ac:dyDescent="0.2">
      <c r="F78" s="4"/>
      <c r="G78" s="4"/>
      <c r="H78" s="4"/>
      <c r="I78" s="4"/>
    </row>
    <row r="79" spans="1:9" ht="16" x14ac:dyDescent="0.2">
      <c r="A79" s="4"/>
      <c r="B79" s="4"/>
      <c r="C79" s="4"/>
      <c r="D79" s="4"/>
      <c r="F79" s="4"/>
      <c r="G79" s="4"/>
      <c r="H79" s="4"/>
      <c r="I79" s="4"/>
    </row>
    <row r="80" spans="1:9" ht="16" x14ac:dyDescent="0.2">
      <c r="A80" s="4"/>
      <c r="B80" s="4"/>
      <c r="C80" s="4"/>
      <c r="D80" s="4"/>
    </row>
    <row r="81" spans="1:6" ht="16" x14ac:dyDescent="0.2">
      <c r="A81" s="5" t="s">
        <v>25</v>
      </c>
      <c r="B81" s="23" t="s">
        <v>26</v>
      </c>
      <c r="C81" s="14"/>
      <c r="D81" s="4"/>
    </row>
    <row r="82" spans="1:6" ht="19" x14ac:dyDescent="0.25">
      <c r="A82" s="7">
        <f ca="1">RANDBETWEEN(500,1000)</f>
        <v>791</v>
      </c>
      <c r="B82" s="24">
        <v>1</v>
      </c>
      <c r="C82" s="25" t="s">
        <v>27</v>
      </c>
      <c r="D82" s="4"/>
    </row>
    <row r="83" spans="1:6" ht="16" x14ac:dyDescent="0.2">
      <c r="A83" s="7">
        <f t="shared" ref="A83:A85" ca="1" si="13">RANDBETWEEN(500,1000)</f>
        <v>700</v>
      </c>
      <c r="B83" s="26">
        <v>1.1200000000000001</v>
      </c>
      <c r="C83" s="22"/>
      <c r="D83" s="4"/>
    </row>
    <row r="84" spans="1:6" ht="16" x14ac:dyDescent="0.2">
      <c r="A84" s="7">
        <f t="shared" ca="1" si="13"/>
        <v>746</v>
      </c>
      <c r="B84" s="4"/>
      <c r="C84" s="4"/>
      <c r="D84" s="4"/>
    </row>
    <row r="85" spans="1:6" ht="16" x14ac:dyDescent="0.2">
      <c r="A85" s="7">
        <f t="shared" ca="1" si="13"/>
        <v>731</v>
      </c>
      <c r="B85" s="4"/>
      <c r="C85" s="4"/>
    </row>
    <row r="86" spans="1:6" ht="16" x14ac:dyDescent="0.2">
      <c r="A86" s="29"/>
      <c r="B86" s="4" t="s">
        <v>28</v>
      </c>
      <c r="C86" s="4"/>
      <c r="D86" s="21" t="str">
        <f ca="1">IF(A86=ROUND(SUM(A82:A85)/$B$83*20,0)/20,"OK","")</f>
        <v/>
      </c>
      <c r="F86" s="19">
        <f ca="1">IF(D86="OK",1,0)</f>
        <v>0</v>
      </c>
    </row>
    <row r="87" spans="1:6" ht="16" x14ac:dyDescent="0.2">
      <c r="A87" s="4"/>
      <c r="B87" s="4"/>
      <c r="C87" s="4"/>
      <c r="D87" s="4"/>
    </row>
    <row r="88" spans="1:6" ht="16" x14ac:dyDescent="0.2">
      <c r="A88" s="5" t="s">
        <v>0</v>
      </c>
      <c r="B88" s="23" t="s">
        <v>26</v>
      </c>
      <c r="C88" s="14"/>
      <c r="D88" s="4"/>
    </row>
    <row r="89" spans="1:6" ht="19" x14ac:dyDescent="0.25">
      <c r="A89" s="7">
        <f ca="1">RANDBETWEEN(1,1000)+RAND()</f>
        <v>170.5716472786853</v>
      </c>
      <c r="B89" s="27">
        <v>1</v>
      </c>
      <c r="C89" s="25" t="s">
        <v>27</v>
      </c>
      <c r="D89" s="4"/>
    </row>
    <row r="90" spans="1:6" ht="16" x14ac:dyDescent="0.2">
      <c r="A90" s="7">
        <f t="shared" ref="A90:A92" ca="1" si="14">RANDBETWEEN(1,1000)+RAND()</f>
        <v>615.56604398655747</v>
      </c>
      <c r="B90" s="28">
        <f ca="1">RAND()+0.2</f>
        <v>0.57518587560973833</v>
      </c>
      <c r="C90" s="22"/>
      <c r="D90" s="4"/>
    </row>
    <row r="91" spans="1:6" ht="16" x14ac:dyDescent="0.2">
      <c r="A91" s="7">
        <f t="shared" ca="1" si="14"/>
        <v>492.82809155447279</v>
      </c>
      <c r="B91" s="4"/>
      <c r="C91" s="4"/>
      <c r="D91" s="4"/>
    </row>
    <row r="92" spans="1:6" ht="16" x14ac:dyDescent="0.2">
      <c r="A92" s="7">
        <f t="shared" ca="1" si="14"/>
        <v>611.09473065655914</v>
      </c>
      <c r="B92" s="4"/>
      <c r="C92" s="4"/>
      <c r="D92" s="4"/>
      <c r="E92" s="4"/>
      <c r="F92" s="4"/>
    </row>
    <row r="93" spans="1:6" ht="16" x14ac:dyDescent="0.2">
      <c r="A93" s="29"/>
      <c r="B93" s="4" t="s">
        <v>29</v>
      </c>
      <c r="C93" s="4"/>
      <c r="D93" s="21" t="str">
        <f ca="1">IF(A93=ROUND((SUM(A89:A92)*$B$90),2),"OK","")</f>
        <v/>
      </c>
      <c r="F93" s="19">
        <f ca="1">IF(D93="OK",1,0)</f>
        <v>0</v>
      </c>
    </row>
    <row r="94" spans="1:6" ht="16" x14ac:dyDescent="0.2">
      <c r="B94" s="4"/>
      <c r="C94" s="4"/>
      <c r="D94" s="4"/>
    </row>
    <row r="98" spans="6:9" ht="16" x14ac:dyDescent="0.2">
      <c r="F98" s="4"/>
      <c r="G98" s="4"/>
      <c r="H98" s="4"/>
      <c r="I98" s="4"/>
    </row>
  </sheetData>
  <sheetProtection algorithmName="SHA-512" hashValue="gUE4l8NJgJj/WCc7c9hJvdV2aHnhcA8Tm/ka00VeSPyD8eLWlq2ukgWUDQi4zzvhhcshCUiRhSbdHscjvq6qvg==" saltValue="7pM0fgLeL37oS3b11ooCwA==" spinCount="100000"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8"/>
  <sheetViews>
    <sheetView workbookViewId="0">
      <selection activeCell="D6" sqref="D6"/>
    </sheetView>
  </sheetViews>
  <sheetFormatPr baseColWidth="10" defaultRowHeight="15" x14ac:dyDescent="0.2"/>
  <cols>
    <col min="1" max="1" width="24.5" style="18" bestFit="1" customWidth="1"/>
    <col min="2" max="3" width="29.1640625" style="18" bestFit="1" customWidth="1"/>
    <col min="4" max="4" width="17.5" style="20" customWidth="1"/>
    <col min="5" max="5" width="11.5" style="19" hidden="1" customWidth="1"/>
    <col min="6" max="6" width="24.1640625" style="19" hidden="1" customWidth="1"/>
    <col min="7" max="7" width="17.5" style="20" hidden="1" customWidth="1"/>
  </cols>
  <sheetData>
    <row r="1" spans="1:9" ht="16" x14ac:dyDescent="0.2">
      <c r="A1" s="4"/>
      <c r="B1" s="4"/>
      <c r="C1" s="4"/>
      <c r="D1" s="4"/>
      <c r="G1" s="3"/>
      <c r="H1" s="2"/>
      <c r="I1" s="4"/>
    </row>
    <row r="2" spans="1:9" ht="16" x14ac:dyDescent="0.2">
      <c r="A2" s="2"/>
      <c r="B2" s="3"/>
      <c r="C2" s="2"/>
      <c r="D2" s="4"/>
      <c r="F2" s="19" t="s">
        <v>13</v>
      </c>
      <c r="G2" s="20" t="s">
        <v>14</v>
      </c>
    </row>
    <row r="3" spans="1:9" ht="16" x14ac:dyDescent="0.2">
      <c r="A3" s="5" t="s">
        <v>9</v>
      </c>
      <c r="B3" s="5" t="s">
        <v>2</v>
      </c>
      <c r="C3" s="5" t="s">
        <v>10</v>
      </c>
      <c r="D3" s="4"/>
      <c r="F3" s="2">
        <f ca="1">SUM(F5:F104)</f>
        <v>0</v>
      </c>
      <c r="G3" s="20">
        <v>14</v>
      </c>
    </row>
    <row r="4" spans="1:9" ht="16" x14ac:dyDescent="0.2">
      <c r="A4" s="7">
        <v>572</v>
      </c>
      <c r="B4" s="7">
        <v>230</v>
      </c>
      <c r="C4" s="8"/>
      <c r="D4" s="10" t="str">
        <f t="shared" ref="D4:D7" si="0">IF(C4=A4-B4,"OK","")</f>
        <v/>
      </c>
    </row>
    <row r="5" spans="1:9" ht="16" x14ac:dyDescent="0.2">
      <c r="A5" s="7">
        <v>633</v>
      </c>
      <c r="B5" s="7">
        <v>41</v>
      </c>
      <c r="C5" s="8"/>
      <c r="D5" s="10" t="str">
        <f t="shared" si="0"/>
        <v/>
      </c>
    </row>
    <row r="6" spans="1:9" ht="16" x14ac:dyDescent="0.2">
      <c r="A6" s="7">
        <v>750</v>
      </c>
      <c r="B6" s="7">
        <v>267</v>
      </c>
      <c r="C6" s="8"/>
      <c r="D6" s="10" t="str">
        <f t="shared" si="0"/>
        <v/>
      </c>
    </row>
    <row r="7" spans="1:9" ht="16" x14ac:dyDescent="0.2">
      <c r="A7" s="7">
        <v>658</v>
      </c>
      <c r="B7" s="7">
        <v>285</v>
      </c>
      <c r="C7" s="8"/>
      <c r="D7" s="10" t="str">
        <f t="shared" si="0"/>
        <v/>
      </c>
      <c r="E7" s="19">
        <f>COUNTIF(D4:D7,"OK")</f>
        <v>0</v>
      </c>
      <c r="F7" s="19">
        <f>IF(E7=4,1,0)</f>
        <v>0</v>
      </c>
    </row>
    <row r="9" spans="1:9" ht="16" x14ac:dyDescent="0.2">
      <c r="A9" s="5" t="s">
        <v>0</v>
      </c>
      <c r="B9" s="5" t="s">
        <v>4</v>
      </c>
      <c r="C9" s="5" t="s">
        <v>1</v>
      </c>
      <c r="D9" s="4"/>
    </row>
    <row r="10" spans="1:9" ht="16" x14ac:dyDescent="0.2">
      <c r="A10" s="7">
        <v>572</v>
      </c>
      <c r="B10" s="7">
        <v>462.99867171035885</v>
      </c>
      <c r="C10" s="8"/>
      <c r="D10" s="9" t="str">
        <f>IF(C10=A10-B10,"OK","")</f>
        <v/>
      </c>
    </row>
    <row r="11" spans="1:9" ht="16" x14ac:dyDescent="0.2">
      <c r="A11" s="7">
        <v>633</v>
      </c>
      <c r="B11" s="7">
        <v>110.85924019111937</v>
      </c>
      <c r="C11" s="8"/>
      <c r="D11" s="9" t="str">
        <f t="shared" ref="D11:D13" si="1">IF(C11=A11-B11,"OK","")</f>
        <v/>
      </c>
    </row>
    <row r="12" spans="1:9" ht="16" x14ac:dyDescent="0.2">
      <c r="A12" s="7">
        <v>750</v>
      </c>
      <c r="B12" s="7">
        <v>48.798137681756835</v>
      </c>
      <c r="C12" s="8"/>
      <c r="D12" s="9" t="str">
        <f t="shared" si="1"/>
        <v/>
      </c>
    </row>
    <row r="13" spans="1:9" s="13" customFormat="1" ht="16" x14ac:dyDescent="0.2">
      <c r="A13" s="7">
        <v>658</v>
      </c>
      <c r="B13" s="7">
        <v>25.619659043241299</v>
      </c>
      <c r="C13" s="8"/>
      <c r="D13" s="9" t="str">
        <f t="shared" si="1"/>
        <v/>
      </c>
      <c r="E13" s="19">
        <f>COUNTIF(D10:D13,"OK")</f>
        <v>0</v>
      </c>
      <c r="F13" s="19">
        <f>IF(E13=4,1,0)</f>
        <v>0</v>
      </c>
      <c r="G13" s="20"/>
      <c r="H13"/>
      <c r="I13"/>
    </row>
    <row r="14" spans="1:9" s="13" customFormat="1" ht="16" x14ac:dyDescent="0.2">
      <c r="A14" s="15"/>
      <c r="B14" s="15"/>
      <c r="C14" s="16"/>
      <c r="D14" s="12"/>
      <c r="E14" s="19"/>
      <c r="F14" s="19"/>
      <c r="G14" s="20"/>
      <c r="H14"/>
      <c r="I14"/>
    </row>
    <row r="15" spans="1:9" s="13" customFormat="1" ht="16" x14ac:dyDescent="0.2">
      <c r="A15" s="5" t="s">
        <v>0</v>
      </c>
      <c r="B15" s="5" t="s">
        <v>4</v>
      </c>
      <c r="C15" s="6" t="s">
        <v>5</v>
      </c>
      <c r="D15" s="4"/>
      <c r="E15" s="19"/>
      <c r="F15" s="19"/>
      <c r="G15" s="20"/>
      <c r="H15"/>
      <c r="I15"/>
    </row>
    <row r="16" spans="1:9" s="13" customFormat="1" ht="16" x14ac:dyDescent="0.2">
      <c r="A16" s="7">
        <v>824</v>
      </c>
      <c r="B16" s="7">
        <v>297</v>
      </c>
      <c r="C16" s="1"/>
      <c r="D16" s="9" t="str">
        <f>IF(C16=B16/(A16-B16),"OK","")</f>
        <v/>
      </c>
      <c r="E16" s="19"/>
      <c r="F16" s="19"/>
      <c r="G16" s="20"/>
      <c r="H16"/>
      <c r="I16"/>
    </row>
    <row r="17" spans="1:9" s="13" customFormat="1" ht="16" x14ac:dyDescent="0.2">
      <c r="A17" s="7">
        <v>858</v>
      </c>
      <c r="B17" s="7">
        <v>30</v>
      </c>
      <c r="C17" s="1"/>
      <c r="D17" s="9" t="str">
        <f t="shared" ref="D17:D19" si="2">IF(C17=B17/(A17-B17),"OK","")</f>
        <v/>
      </c>
      <c r="E17" s="19"/>
      <c r="F17" s="4"/>
      <c r="G17" s="12"/>
      <c r="H17" s="12"/>
      <c r="I17" s="12"/>
    </row>
    <row r="18" spans="1:9" s="13" customFormat="1" ht="16" x14ac:dyDescent="0.2">
      <c r="A18" s="7">
        <v>693</v>
      </c>
      <c r="B18" s="7">
        <v>80</v>
      </c>
      <c r="C18" s="1"/>
      <c r="D18" s="9" t="str">
        <f t="shared" si="2"/>
        <v/>
      </c>
      <c r="E18" s="19"/>
      <c r="F18" s="4"/>
      <c r="G18" s="12"/>
      <c r="H18" s="12"/>
      <c r="I18" s="12"/>
    </row>
    <row r="19" spans="1:9" s="13" customFormat="1" ht="16" x14ac:dyDescent="0.2">
      <c r="A19" s="7">
        <v>592</v>
      </c>
      <c r="B19" s="7">
        <v>31</v>
      </c>
      <c r="C19" s="1"/>
      <c r="D19" s="9" t="str">
        <f t="shared" si="2"/>
        <v/>
      </c>
      <c r="E19" s="19">
        <f>COUNTIF(D16:D19,"OK")</f>
        <v>0</v>
      </c>
      <c r="F19" s="19">
        <f>IF(E19=4,1,0)</f>
        <v>0</v>
      </c>
      <c r="G19" s="12"/>
      <c r="H19" s="12"/>
      <c r="I19" s="12"/>
    </row>
    <row r="20" spans="1:9" ht="16" x14ac:dyDescent="0.2">
      <c r="A20" s="4"/>
      <c r="B20" s="4"/>
      <c r="C20" s="4"/>
      <c r="D20" s="4"/>
    </row>
    <row r="21" spans="1:9" ht="16" x14ac:dyDescent="0.2">
      <c r="A21" s="5" t="s">
        <v>9</v>
      </c>
      <c r="B21" s="5" t="s">
        <v>2</v>
      </c>
      <c r="C21" s="6" t="s">
        <v>3</v>
      </c>
      <c r="D21" s="4"/>
    </row>
    <row r="22" spans="1:9" ht="16" x14ac:dyDescent="0.2">
      <c r="A22" s="7">
        <v>824</v>
      </c>
      <c r="B22" s="7">
        <v>297</v>
      </c>
      <c r="C22" s="1"/>
      <c r="D22" s="10" t="str">
        <f>IF(C22=B22/A22,"OK","")</f>
        <v/>
      </c>
    </row>
    <row r="23" spans="1:9" ht="16" x14ac:dyDescent="0.2">
      <c r="A23" s="7">
        <v>858</v>
      </c>
      <c r="B23" s="7">
        <v>30</v>
      </c>
      <c r="C23" s="1"/>
      <c r="D23" s="10" t="str">
        <f t="shared" ref="D23:D25" si="3">IF(C23=B23/A23,"OK","")</f>
        <v/>
      </c>
    </row>
    <row r="24" spans="1:9" ht="16" x14ac:dyDescent="0.2">
      <c r="A24" s="7">
        <v>693</v>
      </c>
      <c r="B24" s="7">
        <v>80</v>
      </c>
      <c r="C24" s="1"/>
      <c r="D24" s="10" t="str">
        <f t="shared" si="3"/>
        <v/>
      </c>
    </row>
    <row r="25" spans="1:9" ht="16" x14ac:dyDescent="0.2">
      <c r="A25" s="7">
        <v>592</v>
      </c>
      <c r="B25" s="7">
        <v>31</v>
      </c>
      <c r="C25" s="1"/>
      <c r="D25" s="10" t="str">
        <f t="shared" si="3"/>
        <v/>
      </c>
      <c r="E25" s="19">
        <f>COUNTIF(D22:D25,"OK")</f>
        <v>0</v>
      </c>
      <c r="F25" s="19">
        <f>IF(E25=4,1,0)</f>
        <v>0</v>
      </c>
    </row>
    <row r="26" spans="1:9" s="13" customFormat="1" ht="16" x14ac:dyDescent="0.2">
      <c r="A26" s="15"/>
      <c r="B26" s="15"/>
      <c r="C26" s="17"/>
      <c r="D26" s="12"/>
      <c r="E26" s="19"/>
      <c r="F26" s="4"/>
      <c r="G26" s="12"/>
      <c r="H26" s="12"/>
      <c r="I26" s="12"/>
    </row>
    <row r="27" spans="1:9" s="13" customFormat="1" ht="16" x14ac:dyDescent="0.2">
      <c r="A27" s="6" t="s">
        <v>5</v>
      </c>
      <c r="B27" s="4"/>
      <c r="C27" s="4"/>
      <c r="D27" s="12"/>
      <c r="E27" s="19"/>
      <c r="F27" s="4"/>
      <c r="G27" s="12"/>
      <c r="H27" s="12"/>
      <c r="I27" s="12"/>
    </row>
    <row r="28" spans="1:9" s="13" customFormat="1" ht="16" x14ac:dyDescent="0.2">
      <c r="A28" s="11">
        <f ca="1">10%+RAND()/100</f>
        <v>0.10116125305575971</v>
      </c>
      <c r="B28" s="4"/>
      <c r="C28" s="4"/>
      <c r="D28" s="12"/>
      <c r="E28" s="19"/>
      <c r="F28" s="4"/>
      <c r="G28" s="12"/>
      <c r="H28" s="12"/>
      <c r="I28" s="12"/>
    </row>
    <row r="29" spans="1:9" s="13" customFormat="1" ht="16" x14ac:dyDescent="0.2">
      <c r="A29" s="5" t="s">
        <v>0</v>
      </c>
      <c r="B29" s="5" t="s">
        <v>1</v>
      </c>
      <c r="C29" s="4"/>
      <c r="D29" s="12"/>
      <c r="E29" s="19"/>
      <c r="F29" s="4"/>
      <c r="G29" s="12"/>
      <c r="H29" s="12"/>
      <c r="I29" s="12"/>
    </row>
    <row r="30" spans="1:9" s="13" customFormat="1" ht="16" x14ac:dyDescent="0.2">
      <c r="A30" s="7">
        <v>1000</v>
      </c>
      <c r="B30" s="8"/>
      <c r="C30" s="18"/>
      <c r="D30" s="9" t="str">
        <f ca="1">IF(A30-A30*$A$28/(1+$A$28)=B30,"OK","")</f>
        <v/>
      </c>
      <c r="E30" s="19"/>
      <c r="F30" s="4"/>
      <c r="G30" s="12"/>
      <c r="H30" s="12"/>
      <c r="I30" s="12"/>
    </row>
    <row r="31" spans="1:9" s="13" customFormat="1" ht="16" x14ac:dyDescent="0.2">
      <c r="A31" s="7">
        <v>748</v>
      </c>
      <c r="B31" s="8"/>
      <c r="C31" s="18"/>
      <c r="D31" s="9" t="str">
        <f t="shared" ref="D31:D33" ca="1" si="4">IF(A31-A31*$A$28/(1+$A$28)=B31,"OK","")</f>
        <v/>
      </c>
      <c r="E31" s="19"/>
      <c r="F31" s="4"/>
      <c r="G31" s="12"/>
      <c r="H31" s="12"/>
      <c r="I31" s="12"/>
    </row>
    <row r="32" spans="1:9" s="13" customFormat="1" ht="16" x14ac:dyDescent="0.2">
      <c r="A32" s="7">
        <v>725</v>
      </c>
      <c r="B32" s="8"/>
      <c r="C32" s="18"/>
      <c r="D32" s="9" t="str">
        <f t="shared" ca="1" si="4"/>
        <v/>
      </c>
      <c r="E32" s="19"/>
      <c r="F32" s="4"/>
      <c r="G32" s="12"/>
      <c r="H32" s="12"/>
      <c r="I32" s="12"/>
    </row>
    <row r="33" spans="1:9" s="13" customFormat="1" ht="16" x14ac:dyDescent="0.2">
      <c r="A33" s="7">
        <v>636</v>
      </c>
      <c r="B33" s="8"/>
      <c r="C33" s="18"/>
      <c r="D33" s="9" t="str">
        <f t="shared" ca="1" si="4"/>
        <v/>
      </c>
      <c r="E33" s="19">
        <f ca="1">COUNTIF(D30:D33,"OK")</f>
        <v>0</v>
      </c>
      <c r="F33" s="19">
        <f ca="1">IF(E33=4,1,0)</f>
        <v>0</v>
      </c>
      <c r="G33" s="12"/>
      <c r="H33" s="12"/>
      <c r="I33" s="12"/>
    </row>
    <row r="34" spans="1:9" ht="16" x14ac:dyDescent="0.2">
      <c r="A34" s="4"/>
      <c r="B34" s="4"/>
      <c r="C34" s="4"/>
      <c r="D34" s="4"/>
      <c r="I34" s="4"/>
    </row>
    <row r="35" spans="1:9" ht="16" x14ac:dyDescent="0.2">
      <c r="A35" s="6" t="s">
        <v>3</v>
      </c>
      <c r="B35" s="4"/>
      <c r="C35" s="4"/>
      <c r="D35" s="4"/>
      <c r="I35" s="4"/>
    </row>
    <row r="36" spans="1:9" ht="16" x14ac:dyDescent="0.2">
      <c r="A36" s="11">
        <f ca="1">10%+RAND()/100</f>
        <v>0.10279254081283271</v>
      </c>
      <c r="B36" s="4"/>
      <c r="C36" s="4"/>
      <c r="D36" s="4"/>
      <c r="I36" s="4"/>
    </row>
    <row r="37" spans="1:9" ht="16" x14ac:dyDescent="0.2">
      <c r="A37" s="5" t="s">
        <v>9</v>
      </c>
      <c r="B37" s="5" t="s">
        <v>10</v>
      </c>
      <c r="C37" s="4"/>
      <c r="D37" s="4"/>
      <c r="I37" s="4" t="s">
        <v>11</v>
      </c>
    </row>
    <row r="38" spans="1:9" ht="16" x14ac:dyDescent="0.2">
      <c r="A38" s="7">
        <v>1000</v>
      </c>
      <c r="B38" s="8"/>
      <c r="D38" s="10" t="str">
        <f ca="1">IF(B38=A38-A38*$A$36,"OK","")</f>
        <v/>
      </c>
      <c r="I38" s="4"/>
    </row>
    <row r="39" spans="1:9" ht="16" x14ac:dyDescent="0.2">
      <c r="A39" s="7">
        <v>748</v>
      </c>
      <c r="B39" s="8"/>
      <c r="D39" s="10" t="str">
        <f ca="1">IF(B39=A39-A39*$A$36,"OK","")</f>
        <v/>
      </c>
      <c r="I39" s="4"/>
    </row>
    <row r="40" spans="1:9" ht="16" x14ac:dyDescent="0.2">
      <c r="A40" s="7">
        <v>725</v>
      </c>
      <c r="B40" s="8"/>
      <c r="D40" s="10" t="str">
        <f ca="1">IF(B40=A40-A40*$A$36,"OK","")</f>
        <v/>
      </c>
      <c r="I40" s="4"/>
    </row>
    <row r="41" spans="1:9" ht="16" x14ac:dyDescent="0.2">
      <c r="A41" s="7">
        <v>636</v>
      </c>
      <c r="B41" s="8"/>
      <c r="D41" s="10" t="str">
        <f ca="1">IF(B41=A41-A41*$A$36,"OK","")</f>
        <v/>
      </c>
      <c r="E41" s="19">
        <f ca="1">COUNTIF(D38:D41,"OK")</f>
        <v>0</v>
      </c>
      <c r="F41" s="19">
        <f ca="1">IF(E41=4,1,0)</f>
        <v>0</v>
      </c>
      <c r="I41" s="4"/>
    </row>
    <row r="42" spans="1:9" ht="16" x14ac:dyDescent="0.2">
      <c r="A42" s="4"/>
      <c r="B42" s="4"/>
      <c r="C42" s="4"/>
      <c r="D42" s="4"/>
      <c r="G42" s="4"/>
      <c r="H42" s="4"/>
      <c r="I42" s="4"/>
    </row>
    <row r="43" spans="1:9" ht="16" x14ac:dyDescent="0.2">
      <c r="A43" s="6" t="s">
        <v>3</v>
      </c>
      <c r="B43" s="4"/>
      <c r="C43" s="4"/>
      <c r="D43" s="4"/>
      <c r="I43" s="4"/>
    </row>
    <row r="44" spans="1:9" ht="16" x14ac:dyDescent="0.2">
      <c r="A44" s="11">
        <f ca="1">48%+RAND()/100</f>
        <v>0.48404991296432837</v>
      </c>
      <c r="B44" s="4"/>
      <c r="C44" s="4"/>
      <c r="D44" s="4"/>
      <c r="I44" s="4"/>
    </row>
    <row r="45" spans="1:9" ht="16" x14ac:dyDescent="0.2">
      <c r="A45" s="5" t="s">
        <v>9</v>
      </c>
      <c r="B45" s="5" t="s">
        <v>2</v>
      </c>
      <c r="C45" s="4"/>
      <c r="D45" s="4"/>
      <c r="I45" s="4" t="s">
        <v>11</v>
      </c>
    </row>
    <row r="46" spans="1:9" ht="16" x14ac:dyDescent="0.2">
      <c r="A46" s="7">
        <v>953</v>
      </c>
      <c r="B46" s="8"/>
      <c r="D46" s="10" t="str">
        <f ca="1">IF(B46=A46*$A$44,"OK","")</f>
        <v/>
      </c>
      <c r="I46" s="4"/>
    </row>
    <row r="47" spans="1:9" ht="16" x14ac:dyDescent="0.2">
      <c r="A47" s="7">
        <v>556</v>
      </c>
      <c r="B47" s="8"/>
      <c r="D47" s="10" t="str">
        <f ca="1">IF(B47=A47*$A$44,"OK","")</f>
        <v/>
      </c>
      <c r="I47" s="4"/>
    </row>
    <row r="48" spans="1:9" ht="16" x14ac:dyDescent="0.2">
      <c r="A48" s="7">
        <v>730</v>
      </c>
      <c r="B48" s="8"/>
      <c r="D48" s="10" t="str">
        <f ca="1">IF(B48=A48*$A$44,"OK","")</f>
        <v/>
      </c>
      <c r="I48" s="4"/>
    </row>
    <row r="49" spans="1:9" ht="16" x14ac:dyDescent="0.2">
      <c r="A49" s="7">
        <v>952</v>
      </c>
      <c r="B49" s="8"/>
      <c r="D49" s="10" t="str">
        <f ca="1">IF(B49=A49*$A$44,"OK","")</f>
        <v/>
      </c>
      <c r="E49" s="19">
        <f ca="1">COUNTIF(D46:D49,"OK")</f>
        <v>0</v>
      </c>
      <c r="F49" s="19">
        <f ca="1">IF(E49=4,1,0)</f>
        <v>0</v>
      </c>
      <c r="I49" s="4"/>
    </row>
    <row r="50" spans="1:9" ht="16" x14ac:dyDescent="0.2">
      <c r="A50" s="4"/>
      <c r="B50" s="4"/>
      <c r="C50" s="4"/>
      <c r="D50" s="4"/>
      <c r="I50" s="4"/>
    </row>
    <row r="51" spans="1:9" ht="16" x14ac:dyDescent="0.2">
      <c r="A51" s="4"/>
      <c r="B51" s="4"/>
      <c r="C51" s="4"/>
      <c r="D51" s="4"/>
      <c r="I51" s="4"/>
    </row>
    <row r="52" spans="1:9" ht="16" x14ac:dyDescent="0.2">
      <c r="A52" s="5" t="s">
        <v>1</v>
      </c>
      <c r="B52" s="5" t="s">
        <v>4</v>
      </c>
      <c r="C52" s="5" t="s">
        <v>0</v>
      </c>
      <c r="D52" s="4"/>
      <c r="I52" s="4"/>
    </row>
    <row r="53" spans="1:9" ht="16" x14ac:dyDescent="0.2">
      <c r="A53" s="7">
        <v>748</v>
      </c>
      <c r="B53" s="7">
        <v>22</v>
      </c>
      <c r="C53" s="8"/>
      <c r="D53" s="9" t="str">
        <f>IF(C53=A53+B53,"OK","")</f>
        <v/>
      </c>
      <c r="I53" s="4"/>
    </row>
    <row r="54" spans="1:9" ht="16" x14ac:dyDescent="0.2">
      <c r="A54" s="7">
        <v>811</v>
      </c>
      <c r="B54" s="7">
        <v>270</v>
      </c>
      <c r="C54" s="8"/>
      <c r="D54" s="9" t="str">
        <f t="shared" ref="D54:D56" si="5">IF(C54=A54+B54,"OK","")</f>
        <v/>
      </c>
      <c r="I54" s="4"/>
    </row>
    <row r="55" spans="1:9" ht="16" x14ac:dyDescent="0.2">
      <c r="A55" s="7">
        <v>940</v>
      </c>
      <c r="B55" s="7">
        <v>249</v>
      </c>
      <c r="C55" s="8"/>
      <c r="D55" s="9" t="str">
        <f t="shared" si="5"/>
        <v/>
      </c>
      <c r="I55" s="4"/>
    </row>
    <row r="56" spans="1:9" ht="16" x14ac:dyDescent="0.2">
      <c r="A56" s="7">
        <v>840</v>
      </c>
      <c r="B56" s="7">
        <v>78</v>
      </c>
      <c r="C56" s="8"/>
      <c r="D56" s="9" t="str">
        <f t="shared" si="5"/>
        <v/>
      </c>
      <c r="E56" s="19">
        <f>COUNTIF(D53:D56,"OK")</f>
        <v>0</v>
      </c>
      <c r="F56" s="19">
        <f>IF(E56=4,1,0)</f>
        <v>0</v>
      </c>
      <c r="I56" s="4"/>
    </row>
    <row r="57" spans="1:9" ht="16" x14ac:dyDescent="0.2">
      <c r="A57" s="4"/>
      <c r="B57" s="4"/>
      <c r="C57" s="4"/>
      <c r="D57" s="4"/>
      <c r="I57" s="4"/>
    </row>
    <row r="58" spans="1:9" ht="16" x14ac:dyDescent="0.2">
      <c r="A58" s="14" t="s">
        <v>12</v>
      </c>
      <c r="B58" s="4"/>
      <c r="C58" s="4"/>
      <c r="D58" s="4"/>
      <c r="I58" s="4"/>
    </row>
    <row r="59" spans="1:9" ht="16" x14ac:dyDescent="0.2">
      <c r="A59" s="11">
        <f ca="1">48%+RAND()/100</f>
        <v>0.4864104249080704</v>
      </c>
      <c r="B59" s="4"/>
      <c r="C59" s="4"/>
      <c r="D59" s="4"/>
      <c r="I59" s="4"/>
    </row>
    <row r="60" spans="1:9" ht="16" x14ac:dyDescent="0.2">
      <c r="A60" s="5" t="s">
        <v>0</v>
      </c>
      <c r="B60" s="5" t="s">
        <v>4</v>
      </c>
      <c r="C60" s="4"/>
      <c r="D60" s="4"/>
      <c r="I60" s="4"/>
    </row>
    <row r="61" spans="1:9" ht="16" x14ac:dyDescent="0.2">
      <c r="A61" s="7">
        <v>953</v>
      </c>
      <c r="B61" s="8"/>
      <c r="D61" s="9" t="str">
        <f ca="1">IF(B61=$A$59*A61/(1+$A$59),"OK","")</f>
        <v/>
      </c>
      <c r="I61" s="4"/>
    </row>
    <row r="62" spans="1:9" ht="16" x14ac:dyDescent="0.2">
      <c r="A62" s="7">
        <v>556</v>
      </c>
      <c r="B62" s="8"/>
      <c r="D62" s="9" t="str">
        <f t="shared" ref="D62:D64" ca="1" si="6">IF(B62=$A$59*A62/(1+$A$59),"OK","")</f>
        <v/>
      </c>
      <c r="I62" s="4"/>
    </row>
    <row r="63" spans="1:9" ht="16" x14ac:dyDescent="0.2">
      <c r="A63" s="7">
        <v>730</v>
      </c>
      <c r="B63" s="8"/>
      <c r="D63" s="9" t="str">
        <f t="shared" ca="1" si="6"/>
        <v/>
      </c>
      <c r="I63" s="4"/>
    </row>
    <row r="64" spans="1:9" ht="16" x14ac:dyDescent="0.2">
      <c r="A64" s="7">
        <v>952</v>
      </c>
      <c r="B64" s="8"/>
      <c r="D64" s="9" t="str">
        <f t="shared" ca="1" si="6"/>
        <v/>
      </c>
      <c r="E64" s="19">
        <f ca="1">COUNTIF(D61:D64,"OK")</f>
        <v>0</v>
      </c>
      <c r="F64" s="19">
        <f ca="1">IF(E64=4,1,0)</f>
        <v>0</v>
      </c>
    </row>
    <row r="67" spans="1:9" ht="16" x14ac:dyDescent="0.2">
      <c r="A67" s="5" t="s">
        <v>1</v>
      </c>
      <c r="B67" s="5" t="s">
        <v>2</v>
      </c>
      <c r="C67" s="5" t="s">
        <v>0</v>
      </c>
      <c r="D67" s="4"/>
    </row>
    <row r="68" spans="1:9" ht="16" x14ac:dyDescent="0.2">
      <c r="A68" s="7">
        <v>748</v>
      </c>
      <c r="B68" s="7">
        <v>22</v>
      </c>
      <c r="C68" s="8"/>
      <c r="D68" s="10" t="str">
        <f>IF(C68=A68+B68,"OK","")</f>
        <v/>
      </c>
    </row>
    <row r="69" spans="1:9" ht="16" x14ac:dyDescent="0.2">
      <c r="A69" s="7">
        <v>811</v>
      </c>
      <c r="B69" s="7">
        <v>270</v>
      </c>
      <c r="C69" s="8"/>
      <c r="D69" s="10" t="str">
        <f t="shared" ref="D69:D71" si="7">IF(C69=A69+B69,"OK","")</f>
        <v/>
      </c>
    </row>
    <row r="70" spans="1:9" ht="16" x14ac:dyDescent="0.2">
      <c r="A70" s="7">
        <v>940</v>
      </c>
      <c r="B70" s="7">
        <v>249</v>
      </c>
      <c r="C70" s="8"/>
      <c r="D70" s="10" t="str">
        <f t="shared" si="7"/>
        <v/>
      </c>
    </row>
    <row r="71" spans="1:9" ht="16" x14ac:dyDescent="0.2">
      <c r="A71" s="7">
        <v>753</v>
      </c>
      <c r="B71" s="7">
        <v>243</v>
      </c>
      <c r="C71" s="8"/>
      <c r="D71" s="10" t="str">
        <f t="shared" si="7"/>
        <v/>
      </c>
      <c r="E71" s="19">
        <f>COUNTIF(D68:D71,"OK")</f>
        <v>0</v>
      </c>
      <c r="F71" s="19">
        <f>IF(E71=4,1,0)</f>
        <v>0</v>
      </c>
    </row>
    <row r="72" spans="1:9" ht="16" x14ac:dyDescent="0.2">
      <c r="F72" s="4"/>
      <c r="G72" s="4"/>
      <c r="H72" s="4"/>
      <c r="I72" s="4"/>
    </row>
    <row r="73" spans="1:9" ht="16" x14ac:dyDescent="0.2">
      <c r="A73" s="4"/>
      <c r="B73" s="4"/>
      <c r="C73" s="4"/>
      <c r="D73" s="4"/>
      <c r="F73" s="4"/>
      <c r="G73" s="4"/>
      <c r="H73" s="4"/>
      <c r="I73" s="4"/>
    </row>
    <row r="74" spans="1:9" ht="16" x14ac:dyDescent="0.2">
      <c r="A74" s="4"/>
      <c r="B74" s="4"/>
      <c r="C74" s="4"/>
      <c r="D74" s="4"/>
      <c r="F74" s="4"/>
      <c r="G74" s="4"/>
      <c r="H74" s="4"/>
      <c r="I74" s="4"/>
    </row>
    <row r="75" spans="1:9" ht="16" x14ac:dyDescent="0.2">
      <c r="A75" s="4"/>
      <c r="B75" s="4"/>
      <c r="C75" s="4"/>
      <c r="D75" s="4"/>
    </row>
    <row r="76" spans="1:9" ht="16" x14ac:dyDescent="0.2">
      <c r="A76" s="5" t="s">
        <v>2</v>
      </c>
      <c r="B76" s="5" t="s">
        <v>1</v>
      </c>
      <c r="C76" s="6" t="s">
        <v>3</v>
      </c>
      <c r="D76" s="4"/>
    </row>
    <row r="77" spans="1:9" ht="16" x14ac:dyDescent="0.2">
      <c r="A77" s="7">
        <v>218</v>
      </c>
      <c r="B77" s="7">
        <v>875</v>
      </c>
      <c r="C77" s="1"/>
      <c r="D77" s="10" t="str">
        <f>IF(C77=A77/(A77+B77),"OK","")</f>
        <v/>
      </c>
    </row>
    <row r="78" spans="1:9" ht="16" x14ac:dyDescent="0.2">
      <c r="A78" s="7">
        <v>297</v>
      </c>
      <c r="B78" s="7">
        <v>814</v>
      </c>
      <c r="C78" s="1"/>
      <c r="D78" s="10" t="str">
        <f t="shared" ref="D78:D80" si="8">IF(C78=A78/(A78+B78),"OK","")</f>
        <v/>
      </c>
    </row>
    <row r="79" spans="1:9" ht="16" x14ac:dyDescent="0.2">
      <c r="A79" s="7">
        <v>52</v>
      </c>
      <c r="B79" s="7">
        <v>944</v>
      </c>
      <c r="C79" s="1"/>
      <c r="D79" s="10" t="str">
        <f t="shared" si="8"/>
        <v/>
      </c>
    </row>
    <row r="80" spans="1:9" ht="16" x14ac:dyDescent="0.2">
      <c r="A80" s="7">
        <v>282</v>
      </c>
      <c r="B80" s="7">
        <v>604</v>
      </c>
      <c r="C80" s="1"/>
      <c r="D80" s="10" t="str">
        <f t="shared" si="8"/>
        <v/>
      </c>
      <c r="E80" s="19">
        <f>COUNTIF(D77:D80,"OK")</f>
        <v>0</v>
      </c>
      <c r="F80" s="19">
        <f>IF(E80=4,1,0)</f>
        <v>0</v>
      </c>
    </row>
    <row r="82" spans="1:9" ht="16" x14ac:dyDescent="0.2">
      <c r="A82" s="5" t="s">
        <v>6</v>
      </c>
      <c r="B82" s="5" t="s">
        <v>1</v>
      </c>
      <c r="C82" s="6" t="s">
        <v>7</v>
      </c>
      <c r="D82" s="4"/>
    </row>
    <row r="83" spans="1:9" ht="16" x14ac:dyDescent="0.2">
      <c r="A83" s="7">
        <v>218</v>
      </c>
      <c r="B83" s="7">
        <v>875</v>
      </c>
      <c r="C83" s="1"/>
      <c r="D83" s="9" t="str">
        <f>IF(C83=A83/B83,"OK","")</f>
        <v/>
      </c>
    </row>
    <row r="84" spans="1:9" ht="16" x14ac:dyDescent="0.2">
      <c r="A84" s="7">
        <v>297</v>
      </c>
      <c r="B84" s="7">
        <v>814</v>
      </c>
      <c r="C84" s="1"/>
      <c r="D84" s="9" t="str">
        <f t="shared" ref="D84:D86" si="9">IF(C84=A84/B84,"OK","")</f>
        <v/>
      </c>
    </row>
    <row r="85" spans="1:9" ht="16" x14ac:dyDescent="0.2">
      <c r="A85" s="7">
        <v>52</v>
      </c>
      <c r="B85" s="7">
        <v>944</v>
      </c>
      <c r="C85" s="1"/>
      <c r="D85" s="9" t="str">
        <f t="shared" si="9"/>
        <v/>
      </c>
    </row>
    <row r="86" spans="1:9" ht="16" x14ac:dyDescent="0.2">
      <c r="A86" s="7">
        <v>282</v>
      </c>
      <c r="B86" s="7">
        <v>604</v>
      </c>
      <c r="C86" s="1"/>
      <c r="D86" s="9" t="str">
        <f t="shared" si="9"/>
        <v/>
      </c>
      <c r="E86" s="19">
        <f>COUNTIF(D83:D86,"OK")</f>
        <v>0</v>
      </c>
      <c r="F86" s="19">
        <f>IF(E86=4,1,0)</f>
        <v>0</v>
      </c>
    </row>
    <row r="88" spans="1:9" ht="16" x14ac:dyDescent="0.2">
      <c r="F88" s="4"/>
      <c r="G88" s="4"/>
      <c r="H88" s="4"/>
      <c r="I88" s="4"/>
    </row>
    <row r="89" spans="1:9" ht="16" x14ac:dyDescent="0.2">
      <c r="A89" s="4"/>
      <c r="B89" s="4"/>
      <c r="C89" s="4"/>
      <c r="D89" s="4"/>
      <c r="F89" s="4"/>
      <c r="G89" s="4"/>
      <c r="H89" s="4"/>
      <c r="I89" s="4"/>
    </row>
    <row r="90" spans="1:9" ht="16" x14ac:dyDescent="0.2">
      <c r="A90" s="4"/>
      <c r="B90" s="4"/>
      <c r="C90" s="4"/>
      <c r="D90" s="4"/>
    </row>
    <row r="91" spans="1:9" ht="16" x14ac:dyDescent="0.2">
      <c r="A91" s="5" t="s">
        <v>0</v>
      </c>
      <c r="B91" s="5" t="s">
        <v>1</v>
      </c>
      <c r="C91" s="5" t="s">
        <v>2</v>
      </c>
      <c r="D91" s="4"/>
    </row>
    <row r="92" spans="1:9" ht="16" x14ac:dyDescent="0.2">
      <c r="A92" s="7">
        <f ca="1">RANDBETWEEN(500,1000)</f>
        <v>575</v>
      </c>
      <c r="B92" s="7">
        <f t="shared" ref="B92:B95" ca="1" si="10">A92-RANDBETWEEN(1,400)</f>
        <v>373</v>
      </c>
      <c r="C92" s="8"/>
      <c r="D92" s="10" t="str">
        <f t="shared" ref="D92:D95" ca="1" si="11">IF(C92=A92-B92,"OK","")</f>
        <v/>
      </c>
    </row>
    <row r="93" spans="1:9" ht="16" x14ac:dyDescent="0.2">
      <c r="A93" s="7">
        <f t="shared" ref="A93:A95" ca="1" si="12">RANDBETWEEN(500,1000)</f>
        <v>595</v>
      </c>
      <c r="B93" s="7">
        <f t="shared" ca="1" si="10"/>
        <v>276</v>
      </c>
      <c r="C93" s="8"/>
      <c r="D93" s="10" t="str">
        <f t="shared" ca="1" si="11"/>
        <v/>
      </c>
    </row>
    <row r="94" spans="1:9" ht="16" x14ac:dyDescent="0.2">
      <c r="A94" s="7">
        <f t="shared" ca="1" si="12"/>
        <v>755</v>
      </c>
      <c r="B94" s="7">
        <f t="shared" ca="1" si="10"/>
        <v>364</v>
      </c>
      <c r="C94" s="8"/>
      <c r="D94" s="10" t="str">
        <f t="shared" ca="1" si="11"/>
        <v/>
      </c>
    </row>
    <row r="95" spans="1:9" ht="16" x14ac:dyDescent="0.2">
      <c r="A95" s="7">
        <f t="shared" ca="1" si="12"/>
        <v>684</v>
      </c>
      <c r="B95" s="7">
        <f t="shared" ca="1" si="10"/>
        <v>329</v>
      </c>
      <c r="C95" s="8"/>
      <c r="D95" s="10" t="str">
        <f t="shared" ca="1" si="11"/>
        <v/>
      </c>
      <c r="E95" s="19">
        <f ca="1">COUNTIF(D92:D95,"OK")</f>
        <v>0</v>
      </c>
      <c r="F95" s="19">
        <f ca="1">IF(E95=4,1,0)</f>
        <v>0</v>
      </c>
    </row>
    <row r="96" spans="1:9" ht="16" x14ac:dyDescent="0.2">
      <c r="A96" s="4"/>
      <c r="B96" s="4"/>
      <c r="C96" s="4"/>
      <c r="D96" s="4"/>
    </row>
    <row r="97" spans="1:9" ht="16" x14ac:dyDescent="0.2">
      <c r="A97" s="4"/>
      <c r="B97" s="4"/>
      <c r="C97" s="4"/>
      <c r="D97" s="4"/>
    </row>
    <row r="98" spans="1:9" ht="16" x14ac:dyDescent="0.2">
      <c r="A98" s="5" t="s">
        <v>0</v>
      </c>
      <c r="B98" s="5" t="s">
        <v>1</v>
      </c>
      <c r="C98" s="5" t="s">
        <v>8</v>
      </c>
      <c r="D98" s="4"/>
    </row>
    <row r="99" spans="1:9" ht="16" x14ac:dyDescent="0.2">
      <c r="A99" s="7">
        <v>799</v>
      </c>
      <c r="B99" s="7">
        <v>674</v>
      </c>
      <c r="C99" s="8"/>
      <c r="D99" s="9" t="str">
        <f>IF(C99=A99-B99,"OK","")</f>
        <v/>
      </c>
    </row>
    <row r="100" spans="1:9" ht="16" x14ac:dyDescent="0.2">
      <c r="A100" s="7">
        <v>880</v>
      </c>
      <c r="B100" s="7">
        <v>805</v>
      </c>
      <c r="C100" s="8"/>
      <c r="D100" s="9" t="str">
        <f t="shared" ref="D100:D102" si="13">IF(C100=A100-B100,"OK","")</f>
        <v/>
      </c>
    </row>
    <row r="101" spans="1:9" ht="16" x14ac:dyDescent="0.2">
      <c r="A101" s="7">
        <v>639</v>
      </c>
      <c r="B101" s="7">
        <v>320</v>
      </c>
      <c r="C101" s="8"/>
      <c r="D101" s="9" t="str">
        <f t="shared" si="13"/>
        <v/>
      </c>
    </row>
    <row r="102" spans="1:9" ht="16" x14ac:dyDescent="0.2">
      <c r="A102" s="7">
        <v>542</v>
      </c>
      <c r="B102" s="7">
        <v>236</v>
      </c>
      <c r="C102" s="8"/>
      <c r="D102" s="9" t="str">
        <f t="shared" si="13"/>
        <v/>
      </c>
      <c r="E102" s="19">
        <f>COUNTIF(D99:D102,"OK")</f>
        <v>0</v>
      </c>
      <c r="F102" s="19">
        <f>IF(E102=4,1,0)</f>
        <v>0</v>
      </c>
    </row>
    <row r="103" spans="1:9" ht="16" x14ac:dyDescent="0.2">
      <c r="A103" s="4"/>
      <c r="B103" s="4"/>
      <c r="C103" s="4"/>
      <c r="D103" s="4"/>
    </row>
    <row r="108" spans="1:9" ht="16" x14ac:dyDescent="0.2">
      <c r="F108" s="4"/>
      <c r="G108" s="4"/>
      <c r="H108" s="4"/>
      <c r="I108" s="4"/>
    </row>
  </sheetData>
  <sheetProtection algorithmName="SHA-512" hashValue="6Wui6qyGxECGUpLCTROqEAXniWwk0dbHn4lw1+PL99aahDpereL07TAbpeJmVpqXxOG0vkihIgDT2kyRZukP/Q==" saltValue="tpxV2poytFYTbdxekzpB2w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MwSt-Prozent-runden</vt:lpstr>
      <vt:lpstr>Mwst-Prozent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</dc:creator>
  <cp:lastModifiedBy>Cristina Nezel</cp:lastModifiedBy>
  <dcterms:created xsi:type="dcterms:W3CDTF">2015-09-10T11:35:04Z</dcterms:created>
  <dcterms:modified xsi:type="dcterms:W3CDTF">2018-01-24T11:34:12Z</dcterms:modified>
</cp:coreProperties>
</file>