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2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ristinanezel/Documents/www/cristina/Tabellenkalkulation/Suchen/"/>
    </mc:Choice>
  </mc:AlternateContent>
  <xr:revisionPtr revIDLastSave="0" documentId="8_{AF1B7E68-2860-184E-A913-452817C5FA14}" xr6:coauthVersionLast="33" xr6:coauthVersionMax="33" xr10:uidLastSave="{00000000-0000-0000-0000-000000000000}"/>
  <bookViews>
    <workbookView xWindow="120" yWindow="460" windowWidth="24920" windowHeight="12340" xr2:uid="{00000000-000D-0000-FFFF-FFFF00000000}"/>
  </bookViews>
  <sheets>
    <sheet name="Automarkt" sheetId="4" r:id="rId1"/>
    <sheet name="Liste" sheetId="3" r:id="rId2"/>
    <sheet name="Namen" sheetId="1" r:id="rId3"/>
  </sheets>
  <definedNames>
    <definedName name="_xlnm._FilterDatabase" localSheetId="0" hidden="1">Automarkt!$A$3:$J$32</definedName>
    <definedName name="hsatz">Namen!$C$12</definedName>
    <definedName name="mat">Namen!$C$13</definedName>
    <definedName name="mwst">Namen!$C$11</definedName>
  </definedNames>
  <calcPr calcId="179017"/>
</workbook>
</file>

<file path=xl/calcChain.xml><?xml version="1.0" encoding="utf-8"?>
<calcChain xmlns="http://schemas.openxmlformats.org/spreadsheetml/2006/main">
  <c r="C4" i="1" l="1"/>
  <c r="C3" i="1"/>
  <c r="C5" i="1" l="1"/>
  <c r="C6" i="1" s="1"/>
  <c r="C8" i="1" l="1"/>
  <c r="C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H. Gächter</author>
  </authors>
  <commentList>
    <comment ref="C3" authorId="0" shapeId="0" xr:uid="{00000000-0006-0000-0200-000001000000}">
      <text>
        <r>
          <rPr>
            <b/>
            <sz val="9"/>
            <color indexed="81"/>
            <rFont val="Tahoma"/>
            <charset val="1"/>
          </rPr>
          <t>mat verwenden</t>
        </r>
      </text>
    </comment>
    <comment ref="C4" authorId="0" shapeId="0" xr:uid="{00000000-0006-0000-0200-000002000000}">
      <text>
        <r>
          <rPr>
            <b/>
            <sz val="9"/>
            <color indexed="81"/>
            <rFont val="Tahoma"/>
            <charset val="1"/>
          </rPr>
          <t>hsatz verwenden</t>
        </r>
      </text>
    </comment>
    <comment ref="C8" authorId="0" shapeId="0" xr:uid="{00000000-0006-0000-0200-000003000000}">
      <text>
        <r>
          <rPr>
            <b/>
            <sz val="9"/>
            <color indexed="81"/>
            <rFont val="Tahoma"/>
            <charset val="1"/>
          </rPr>
          <t>mwst verwenden</t>
        </r>
      </text>
    </comment>
  </commentList>
</comments>
</file>

<file path=xl/sharedStrings.xml><?xml version="1.0" encoding="utf-8"?>
<sst xmlns="http://schemas.openxmlformats.org/spreadsheetml/2006/main" count="147" uniqueCount="81">
  <si>
    <t>Kostenrechnung</t>
  </si>
  <si>
    <t>Basis</t>
  </si>
  <si>
    <t>CHF</t>
  </si>
  <si>
    <t>Roh-Material</t>
  </si>
  <si>
    <t>Arbeit h</t>
  </si>
  <si>
    <t>Deckungsbeitrag
auf Material+Arbeit</t>
  </si>
  <si>
    <t>Brutto</t>
  </si>
  <si>
    <t>Mehrwertsteuer</t>
  </si>
  <si>
    <t>Verkaufspreis</t>
  </si>
  <si>
    <t>Faktoren</t>
  </si>
  <si>
    <t>MwStSatz</t>
  </si>
  <si>
    <t>h-Satz</t>
  </si>
  <si>
    <t>Material</t>
  </si>
  <si>
    <t>Nr</t>
  </si>
  <si>
    <t>Marke</t>
  </si>
  <si>
    <t>Bezeichnung</t>
  </si>
  <si>
    <t>Typ</t>
  </si>
  <si>
    <t>Zulassung</t>
  </si>
  <si>
    <t>km</t>
  </si>
  <si>
    <t>kW</t>
  </si>
  <si>
    <t>cm3</t>
  </si>
  <si>
    <t>Farbe</t>
  </si>
  <si>
    <t>Preis</t>
  </si>
  <si>
    <t>Audi</t>
  </si>
  <si>
    <t>Coupé</t>
  </si>
  <si>
    <t>silber</t>
  </si>
  <si>
    <t>Kombi</t>
  </si>
  <si>
    <t>Ford</t>
  </si>
  <si>
    <t>Lim</t>
  </si>
  <si>
    <t>schwarz</t>
  </si>
  <si>
    <t>Mercedes</t>
  </si>
  <si>
    <t>E 320 4 M</t>
  </si>
  <si>
    <t>Van</t>
  </si>
  <si>
    <t>Opel</t>
  </si>
  <si>
    <t>rot</t>
  </si>
  <si>
    <t>blau</t>
  </si>
  <si>
    <t>Peugeot</t>
  </si>
  <si>
    <t>Saab</t>
  </si>
  <si>
    <t>Cabrio</t>
  </si>
  <si>
    <t>grau</t>
  </si>
  <si>
    <t>grün</t>
  </si>
  <si>
    <t>Volvo</t>
  </si>
  <si>
    <t>weiss</t>
  </si>
  <si>
    <t>VW</t>
  </si>
  <si>
    <t>Kostenstelle</t>
  </si>
  <si>
    <t>Rayon</t>
  </si>
  <si>
    <t>ArtikelGruppe</t>
  </si>
  <si>
    <t>ArtikelNr</t>
  </si>
  <si>
    <t>Anzahl</t>
  </si>
  <si>
    <t>Budget</t>
  </si>
  <si>
    <t>Auto-Occasionsmarkt 2013</t>
  </si>
  <si>
    <t>900 S 2.3</t>
  </si>
  <si>
    <t>9-5 2.3 T</t>
  </si>
  <si>
    <t>9-5 2.0 t</t>
  </si>
  <si>
    <t>Omega 2.2i 16V</t>
  </si>
  <si>
    <t>9-5 3.0 Tid</t>
  </si>
  <si>
    <t>9-5 2.3 R</t>
  </si>
  <si>
    <t>9-5 3.0 V6</t>
  </si>
  <si>
    <t>Subaru</t>
  </si>
  <si>
    <t>Impreza 2.0 WRX</t>
  </si>
  <si>
    <t>9-7X AWD</t>
  </si>
  <si>
    <t>Gelände</t>
  </si>
  <si>
    <t>9-7 X</t>
  </si>
  <si>
    <t>Sharan 1.9 TDI</t>
  </si>
  <si>
    <t>ML 320 CDI 4M</t>
  </si>
  <si>
    <t>Outback 2.0 AWD</t>
  </si>
  <si>
    <t>S40 1.6 16V</t>
  </si>
  <si>
    <t>A6 Avant 4.2</t>
  </si>
  <si>
    <t>Legacy 2.0R AWD</t>
  </si>
  <si>
    <t>407 Coupé 2.2</t>
  </si>
  <si>
    <t>TT Cpé 2.0</t>
  </si>
  <si>
    <t>9-3 1.9 Tid</t>
  </si>
  <si>
    <t>XC60 2.4 D</t>
  </si>
  <si>
    <t>Golf 2.0 TSI R 4M</t>
  </si>
  <si>
    <t>S80 2.0 T5</t>
  </si>
  <si>
    <t>Astra 1.6i</t>
  </si>
  <si>
    <t>C 250CDI</t>
  </si>
  <si>
    <t>C-Max 1.6 Ti</t>
  </si>
  <si>
    <t>T5 2.0 TDI CR</t>
  </si>
  <si>
    <t>E 250 CDI 4M</t>
  </si>
  <si>
    <t>Astra 1.4i Turbo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</si>
</sst>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&quot;Fr.&quot;\ * #,##0.00_ ;_ &quot;Fr.&quot;\ * \-#,##0.00_ ;_ &quot;Fr.&quot;\ * &quot;-&quot;??_ ;_ @_ "/>
    <numFmt numFmtId="166" formatCode="0.0%"/>
  </numFmts>
  <fonts count="24"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color indexed="8"/>
      <name val="Arial"/>
      <family val="2"/>
    </font>
    <font>
      <sz val="10"/>
      <name val="Helv"/>
    </font>
    <font>
      <sz val="10"/>
      <name val="MS Sans"/>
    </font>
    <font>
      <sz val="11"/>
      <color rgb="FF9C0006"/>
      <name val="Calibri"/>
      <family val="2"/>
      <scheme val="minor"/>
    </font>
    <font>
      <b/>
      <sz val="14"/>
      <color indexed="43"/>
      <name val="Arial"/>
      <family val="2"/>
    </font>
    <font>
      <b/>
      <sz val="20"/>
      <color indexed="9"/>
      <name val="Arial"/>
      <family val="2"/>
    </font>
    <font>
      <b/>
      <i/>
      <sz val="14"/>
      <color indexed="9"/>
      <name val="Helv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</font>
    <font>
      <sz val="10"/>
      <name val="Calibri"/>
      <family val="2"/>
      <scheme val="minor"/>
    </font>
    <font>
      <b/>
      <sz val="9"/>
      <name val="Arial"/>
      <family val="2"/>
    </font>
    <font>
      <b/>
      <sz val="9"/>
      <color indexed="81"/>
      <name val="Tahoma"/>
      <charset val="1"/>
    </font>
    <font>
      <sz val="11"/>
      <color theme="1"/>
      <name val="Calibri"/>
      <family val="2"/>
    </font>
    <font>
      <b/>
      <sz val="1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/>
      </patternFill>
    </fill>
    <fill>
      <patternFill patternType="solid">
        <fgColor indexed="22"/>
        <bgColor indexed="64"/>
      </patternFill>
    </fill>
    <fill>
      <patternFill patternType="solid">
        <fgColor indexed="1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8"/>
        <bgColor indexed="64"/>
      </patternFill>
    </fill>
    <fill>
      <patternFill patternType="solid">
        <fgColor indexed="20"/>
      </patternFill>
    </fill>
    <fill>
      <patternFill patternType="solid">
        <fgColor indexed="8"/>
        <bgColor indexed="64"/>
      </patternFill>
    </fill>
    <fill>
      <patternFill patternType="solid">
        <fgColor indexed="18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3">
    <xf numFmtId="0" fontId="0" fillId="0" borderId="0"/>
    <xf numFmtId="0" fontId="1" fillId="6" borderId="0" applyNumberFormat="0" applyBorder="0" applyAlignment="0" applyProtection="0"/>
    <xf numFmtId="0" fontId="6" fillId="7" borderId="0" applyNumberFormat="0" applyBorder="0" applyAlignment="0" applyProtection="0"/>
    <xf numFmtId="0" fontId="2" fillId="0" borderId="0"/>
    <xf numFmtId="40" fontId="5" fillId="0" borderId="0" applyFont="0" applyFill="0" applyBorder="0" applyAlignment="0" applyProtection="0"/>
    <xf numFmtId="165" fontId="8" fillId="9" borderId="2"/>
    <xf numFmtId="10" fontId="9" fillId="10" borderId="3" applyNumberFormat="0">
      <alignment horizontal="center"/>
    </xf>
    <xf numFmtId="40" fontId="5" fillId="0" borderId="0" applyFont="0" applyFill="0" applyBorder="0" applyAlignment="0" applyProtection="0"/>
    <xf numFmtId="4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2" fillId="0" borderId="0" applyNumberFormat="0" applyFont="0" applyFill="0" applyBorder="0" applyAlignment="0">
      <protection locked="0"/>
    </xf>
    <xf numFmtId="0" fontId="9" fillId="11" borderId="4" applyNumberFormat="0" applyBorder="0" applyAlignment="0">
      <alignment horizontal="right"/>
    </xf>
    <xf numFmtId="0" fontId="9" fillId="12" borderId="0" applyAlignment="0"/>
    <xf numFmtId="0" fontId="7" fillId="2" borderId="0" applyNumberFormat="0" applyBorder="0" applyAlignment="0" applyProtection="0"/>
    <xf numFmtId="0" fontId="9" fillId="13" borderId="0"/>
    <xf numFmtId="0" fontId="9" fillId="14" borderId="5"/>
    <xf numFmtId="9" fontId="5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15" borderId="0">
      <alignment horizontal="center"/>
    </xf>
    <xf numFmtId="0" fontId="9" fillId="16" borderId="4" applyBorder="0">
      <alignment horizontal="center"/>
    </xf>
    <xf numFmtId="0" fontId="2" fillId="0" borderId="0"/>
    <xf numFmtId="0" fontId="2" fillId="0" borderId="0"/>
    <xf numFmtId="0" fontId="13" fillId="17" borderId="0">
      <alignment horizontal="centerContinuous"/>
    </xf>
    <xf numFmtId="0" fontId="14" fillId="18" borderId="6"/>
    <xf numFmtId="0" fontId="10" fillId="0" borderId="0" applyFont="0" applyFill="0" applyBorder="0" applyAlignment="0" applyProtection="0"/>
    <xf numFmtId="0" fontId="9" fillId="14" borderId="3" applyAlignment="0"/>
    <xf numFmtId="0" fontId="2" fillId="9" borderId="0">
      <alignment horizontal="center"/>
    </xf>
    <xf numFmtId="0" fontId="15" fillId="8" borderId="0" applyNumberFormat="0" applyBorder="0" applyAlignment="0" applyProtection="0"/>
    <xf numFmtId="0" fontId="18" fillId="0" borderId="0"/>
    <xf numFmtId="0" fontId="15" fillId="5" borderId="0" applyNumberFormat="0" applyBorder="0" applyAlignment="0" applyProtection="0"/>
    <xf numFmtId="0" fontId="2" fillId="4" borderId="1" applyNumberFormat="0" applyFont="0" applyAlignment="0" applyProtection="0"/>
    <xf numFmtId="0" fontId="2" fillId="0" borderId="0"/>
  </cellStyleXfs>
  <cellXfs count="34">
    <xf numFmtId="0" fontId="0" fillId="0" borderId="0" xfId="0"/>
    <xf numFmtId="0" fontId="3" fillId="0" borderId="0" xfId="3" applyFont="1"/>
    <xf numFmtId="0" fontId="4" fillId="0" borderId="0" xfId="3" applyFont="1"/>
    <xf numFmtId="0" fontId="2" fillId="0" borderId="0" xfId="3"/>
    <xf numFmtId="0" fontId="3" fillId="0" borderId="0" xfId="3" applyFont="1" applyAlignment="1">
      <alignment horizontal="right"/>
    </xf>
    <xf numFmtId="0" fontId="4" fillId="0" borderId="0" xfId="3" applyFont="1" applyAlignment="1">
      <alignment wrapText="1"/>
    </xf>
    <xf numFmtId="40" fontId="4" fillId="0" borderId="0" xfId="4" applyFont="1"/>
    <xf numFmtId="9" fontId="4" fillId="0" borderId="0" xfId="3" applyNumberFormat="1" applyFont="1"/>
    <xf numFmtId="166" fontId="6" fillId="7" borderId="0" xfId="2" applyNumberFormat="1"/>
    <xf numFmtId="40" fontId="6" fillId="7" borderId="0" xfId="2" applyNumberFormat="1"/>
    <xf numFmtId="0" fontId="6" fillId="7" borderId="0" xfId="2"/>
    <xf numFmtId="0" fontId="17" fillId="8" borderId="0" xfId="28" applyFont="1"/>
    <xf numFmtId="14" fontId="17" fillId="8" borderId="0" xfId="28" applyNumberFormat="1" applyFont="1"/>
    <xf numFmtId="1" fontId="17" fillId="8" borderId="0" xfId="28" applyNumberFormat="1" applyFont="1"/>
    <xf numFmtId="0" fontId="15" fillId="5" borderId="0" xfId="30" applyBorder="1" applyAlignment="1">
      <alignment horizontal="center"/>
    </xf>
    <xf numFmtId="164" fontId="22" fillId="6" borderId="0" xfId="1" applyNumberFormat="1" applyFont="1"/>
    <xf numFmtId="0" fontId="23" fillId="0" borderId="0" xfId="21" applyFont="1"/>
    <xf numFmtId="0" fontId="19" fillId="0" borderId="0" xfId="21" applyFont="1"/>
    <xf numFmtId="0" fontId="16" fillId="8" borderId="0" xfId="28" applyFont="1" applyAlignment="1">
      <alignment vertical="center"/>
    </xf>
    <xf numFmtId="0" fontId="2" fillId="0" borderId="0" xfId="32" applyNumberFormat="1" applyAlignment="1">
      <alignment horizontal="center"/>
    </xf>
    <xf numFmtId="0" fontId="2" fillId="0" borderId="0" xfId="32" applyAlignment="1">
      <alignment horizontal="center"/>
    </xf>
    <xf numFmtId="0" fontId="2" fillId="0" borderId="0" xfId="32" applyAlignment="1">
      <alignment horizontal="right"/>
    </xf>
    <xf numFmtId="17" fontId="2" fillId="0" borderId="0" xfId="32" applyNumberFormat="1" applyAlignment="1">
      <alignment horizontal="right"/>
    </xf>
    <xf numFmtId="2" fontId="2" fillId="0" borderId="0" xfId="32" applyNumberFormat="1" applyAlignment="1">
      <alignment horizontal="right"/>
    </xf>
    <xf numFmtId="0" fontId="2" fillId="0" borderId="0" xfId="32"/>
    <xf numFmtId="0" fontId="19" fillId="0" borderId="0" xfId="32" applyFont="1"/>
    <xf numFmtId="0" fontId="2" fillId="0" borderId="0" xfId="32" applyNumberFormat="1"/>
    <xf numFmtId="0" fontId="20" fillId="0" borderId="0" xfId="32" applyNumberFormat="1" applyFont="1"/>
    <xf numFmtId="0" fontId="20" fillId="0" borderId="0" xfId="32" applyFont="1"/>
    <xf numFmtId="15" fontId="19" fillId="0" borderId="0" xfId="32" applyNumberFormat="1" applyFont="1"/>
    <xf numFmtId="3" fontId="19" fillId="0" borderId="0" xfId="32" applyNumberFormat="1" applyFont="1"/>
    <xf numFmtId="0" fontId="19" fillId="0" borderId="0" xfId="32" applyFont="1" applyAlignment="1">
      <alignment horizontal="center"/>
    </xf>
    <xf numFmtId="3" fontId="19" fillId="0" borderId="0" xfId="32" applyNumberFormat="1" applyFont="1" applyAlignment="1">
      <alignment horizontal="right"/>
    </xf>
    <xf numFmtId="15" fontId="2" fillId="0" borderId="0" xfId="32" applyNumberFormat="1"/>
  </cellXfs>
  <cellStyles count="33">
    <cellStyle name="20 % - Akzent1" xfId="1" builtinId="30"/>
    <cellStyle name="20 % - Akzent4" xfId="2" builtinId="42"/>
    <cellStyle name="Akzent1 2" xfId="30" xr:uid="{00000000-0005-0000-0000-000002000000}"/>
    <cellStyle name="Akzent5 2" xfId="28" xr:uid="{00000000-0005-0000-0000-000003000000}"/>
    <cellStyle name="Auswertung" xfId="5" xr:uid="{00000000-0005-0000-0000-000004000000}"/>
    <cellStyle name="Beträge" xfId="6" xr:uid="{00000000-0005-0000-0000-000005000000}"/>
    <cellStyle name="Dezimal 2" xfId="7" xr:uid="{00000000-0005-0000-0000-000006000000}"/>
    <cellStyle name="Dezimal 3" xfId="8" xr:uid="{00000000-0005-0000-0000-000007000000}"/>
    <cellStyle name="Dezimal 4" xfId="9" xr:uid="{00000000-0005-0000-0000-000008000000}"/>
    <cellStyle name="Dezimal 5" xfId="10" xr:uid="{00000000-0005-0000-0000-000009000000}"/>
    <cellStyle name="Dezimal 6" xfId="4" xr:uid="{00000000-0005-0000-0000-00000A000000}"/>
    <cellStyle name="Eingabeberreich" xfId="11" xr:uid="{00000000-0005-0000-0000-00000B000000}"/>
    <cellStyle name="Ergebnisse" xfId="12" xr:uid="{00000000-0005-0000-0000-00000C000000}"/>
    <cellStyle name="Erläuterung" xfId="13" xr:uid="{00000000-0005-0000-0000-00000D000000}"/>
    <cellStyle name="Gut 2" xfId="14" xr:uid="{00000000-0005-0000-0000-00000E000000}"/>
    <cellStyle name="Leerzelle" xfId="15" xr:uid="{00000000-0005-0000-0000-00000F000000}"/>
    <cellStyle name="Makrocode" xfId="16" xr:uid="{00000000-0005-0000-0000-000010000000}"/>
    <cellStyle name="Notiz 2" xfId="31" xr:uid="{00000000-0005-0000-0000-000011000000}"/>
    <cellStyle name="Prozent 2" xfId="17" xr:uid="{00000000-0005-0000-0000-000012000000}"/>
    <cellStyle name="Schlecht 2" xfId="18" xr:uid="{00000000-0005-0000-0000-000013000000}"/>
    <cellStyle name="Spaltenkopf" xfId="19" xr:uid="{00000000-0005-0000-0000-000014000000}"/>
    <cellStyle name="Spaltentitel" xfId="20" xr:uid="{00000000-0005-0000-0000-000015000000}"/>
    <cellStyle name="Standard" xfId="0" builtinId="0"/>
    <cellStyle name="Standard 2" xfId="21" xr:uid="{00000000-0005-0000-0000-000017000000}"/>
    <cellStyle name="Standard 2 2" xfId="3" xr:uid="{00000000-0005-0000-0000-000018000000}"/>
    <cellStyle name="Standard 3" xfId="22" xr:uid="{00000000-0005-0000-0000-000019000000}"/>
    <cellStyle name="Standard 4" xfId="29" xr:uid="{00000000-0005-0000-0000-00001A000000}"/>
    <cellStyle name="Standard 4 2" xfId="32" xr:uid="{00000000-0005-0000-0000-00001B000000}"/>
    <cellStyle name="Titel" xfId="23" xr:uid="{00000000-0005-0000-0000-00001C000000}"/>
    <cellStyle name="Überschrift, groß" xfId="24" xr:uid="{00000000-0005-0000-0000-00001D000000}"/>
    <cellStyle name="Währung 2" xfId="25" xr:uid="{00000000-0005-0000-0000-00001E000000}"/>
    <cellStyle name="Zeilen-Spaltenkopf" xfId="27" xr:uid="{00000000-0005-0000-0000-000020000000}"/>
    <cellStyle name="Zeilenkopf" xfId="26" xr:uid="{00000000-0005-0000-0000-00001F000000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0" formatCode="dd/\ mmm\ 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238124</xdr:colOff>
      <xdr:row>0</xdr:row>
      <xdr:rowOff>0</xdr:rowOff>
    </xdr:from>
    <xdr:to>
      <xdr:col>4</xdr:col>
      <xdr:colOff>495300</xdr:colOff>
      <xdr:row>1</xdr:row>
      <xdr:rowOff>61516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9349" y="0"/>
          <a:ext cx="952501" cy="585391"/>
        </a:xfrm>
        <a:prstGeom prst="rect">
          <a:avLst/>
        </a:prstGeom>
        <a:effectLst>
          <a:outerShdw blurRad="50800" dist="38100" dir="2700000" algn="tl" rotWithShape="0">
            <a:schemeClr val="bg1">
              <a:alpha val="40000"/>
            </a:schemeClr>
          </a:outerShdw>
        </a:effec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Auto" displayName="Auto" ref="A3:J32" totalsRowShown="0" dataDxfId="10">
  <sortState ref="A4:J32">
    <sortCondition ref="G4"/>
  </sortState>
  <tableColumns count="10">
    <tableColumn id="1" xr3:uid="{00000000-0010-0000-0000-000001000000}" name="Nr" dataDxfId="9"/>
    <tableColumn id="2" xr3:uid="{00000000-0010-0000-0000-000002000000}" name="Marke" dataDxfId="8"/>
    <tableColumn id="3" xr3:uid="{00000000-0010-0000-0000-000003000000}" name="Bezeichnung" dataDxfId="7"/>
    <tableColumn id="4" xr3:uid="{00000000-0010-0000-0000-000004000000}" name="Typ" dataDxfId="6"/>
    <tableColumn id="5" xr3:uid="{00000000-0010-0000-0000-000005000000}" name="Zulassung" dataDxfId="5"/>
    <tableColumn id="6" xr3:uid="{00000000-0010-0000-0000-000006000000}" name="km" dataDxfId="4"/>
    <tableColumn id="7" xr3:uid="{00000000-0010-0000-0000-000007000000}" name="kW" dataDxfId="3"/>
    <tableColumn id="8" xr3:uid="{00000000-0010-0000-0000-000008000000}" name="cm3" dataDxfId="2"/>
    <tableColumn id="9" xr3:uid="{00000000-0010-0000-0000-000009000000}" name="Farbe" dataDxfId="1"/>
    <tableColumn id="10" xr3:uid="{00000000-0010-0000-0000-00000A000000}" name="Preis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3"/>
  <sheetViews>
    <sheetView tabSelected="1" workbookViewId="0">
      <selection activeCell="E14" sqref="E14"/>
    </sheetView>
  </sheetViews>
  <sheetFormatPr baseColWidth="10" defaultColWidth="11.3984375" defaultRowHeight="13"/>
  <cols>
    <col min="1" max="1" width="5.19921875" style="24" customWidth="1"/>
    <col min="2" max="2" width="11.3984375" style="24"/>
    <col min="3" max="3" width="16.19921875" style="24" customWidth="1"/>
    <col min="4" max="4" width="10.3984375" style="24" customWidth="1"/>
    <col min="5" max="5" width="10.59765625" style="24" customWidth="1"/>
    <col min="6" max="6" width="9.3984375" style="24" customWidth="1"/>
    <col min="7" max="7" width="6.3984375" style="24" customWidth="1"/>
    <col min="8" max="8" width="8.796875" style="24" customWidth="1"/>
    <col min="9" max="10" width="8.3984375" style="24" customWidth="1"/>
    <col min="11" max="16384" width="11.3984375" style="24"/>
  </cols>
  <sheetData>
    <row r="1" spans="1:19" ht="41.25" customHeight="1">
      <c r="A1" s="18" t="s">
        <v>50</v>
      </c>
      <c r="B1" s="11"/>
      <c r="C1" s="11"/>
      <c r="D1" s="13"/>
      <c r="E1" s="12"/>
      <c r="F1" s="11"/>
      <c r="G1" s="11"/>
      <c r="H1" s="11"/>
      <c r="I1" s="11"/>
      <c r="J1" s="11"/>
      <c r="K1" s="19"/>
      <c r="L1" s="19"/>
      <c r="M1" s="20"/>
      <c r="N1" s="21"/>
      <c r="O1" s="21"/>
      <c r="P1" s="22"/>
      <c r="Q1" s="21"/>
      <c r="R1" s="21"/>
      <c r="S1" s="23"/>
    </row>
    <row r="2" spans="1:19" ht="14">
      <c r="A2" s="25"/>
      <c r="B2" s="25"/>
      <c r="C2" s="25"/>
      <c r="D2" s="25"/>
      <c r="E2" s="25"/>
      <c r="F2" s="25"/>
      <c r="G2" s="25"/>
      <c r="H2" s="25"/>
      <c r="I2" s="25"/>
      <c r="J2" s="25"/>
      <c r="K2" s="26"/>
      <c r="L2" s="26"/>
    </row>
    <row r="3" spans="1:19" s="28" customFormat="1" ht="14.5" customHeight="1">
      <c r="A3" s="14" t="s">
        <v>13</v>
      </c>
      <c r="B3" s="14" t="s">
        <v>14</v>
      </c>
      <c r="C3" s="14" t="s">
        <v>15</v>
      </c>
      <c r="D3" s="14" t="s">
        <v>16</v>
      </c>
      <c r="E3" s="14" t="s">
        <v>17</v>
      </c>
      <c r="F3" s="14" t="s">
        <v>18</v>
      </c>
      <c r="G3" s="14" t="s">
        <v>19</v>
      </c>
      <c r="H3" s="14" t="s">
        <v>20</v>
      </c>
      <c r="I3" s="14" t="s">
        <v>21</v>
      </c>
      <c r="J3" s="14" t="s">
        <v>22</v>
      </c>
      <c r="K3" s="27"/>
      <c r="L3" s="27"/>
    </row>
    <row r="4" spans="1:19" ht="14">
      <c r="A4" s="25">
        <v>34</v>
      </c>
      <c r="B4" s="25" t="s">
        <v>41</v>
      </c>
      <c r="C4" s="25" t="s">
        <v>66</v>
      </c>
      <c r="D4" s="25" t="s">
        <v>28</v>
      </c>
      <c r="E4" s="29">
        <v>39883</v>
      </c>
      <c r="F4" s="30">
        <v>14240</v>
      </c>
      <c r="G4" s="25">
        <v>74</v>
      </c>
      <c r="H4" s="25">
        <v>1596</v>
      </c>
      <c r="I4" s="31" t="s">
        <v>42</v>
      </c>
      <c r="J4" s="32">
        <v>21230</v>
      </c>
      <c r="K4" s="26"/>
      <c r="L4" s="33"/>
      <c r="M4" s="33"/>
    </row>
    <row r="5" spans="1:19" ht="14">
      <c r="A5" s="25">
        <v>31</v>
      </c>
      <c r="B5" s="25" t="s">
        <v>43</v>
      </c>
      <c r="C5" s="25" t="s">
        <v>63</v>
      </c>
      <c r="D5" s="25" t="s">
        <v>26</v>
      </c>
      <c r="E5" s="29">
        <v>39241</v>
      </c>
      <c r="F5" s="30">
        <v>82015</v>
      </c>
      <c r="G5" s="25">
        <v>85</v>
      </c>
      <c r="H5" s="25">
        <v>1896</v>
      </c>
      <c r="I5" s="31" t="s">
        <v>35</v>
      </c>
      <c r="J5" s="32">
        <v>18900</v>
      </c>
      <c r="K5" s="26"/>
      <c r="L5" s="33"/>
      <c r="M5" s="33"/>
    </row>
    <row r="6" spans="1:19" ht="14">
      <c r="A6" s="25">
        <v>43</v>
      </c>
      <c r="B6" s="25" t="s">
        <v>33</v>
      </c>
      <c r="C6" s="25" t="s">
        <v>75</v>
      </c>
      <c r="D6" s="25" t="s">
        <v>28</v>
      </c>
      <c r="E6" s="29">
        <v>40703</v>
      </c>
      <c r="F6" s="30">
        <v>19000</v>
      </c>
      <c r="G6" s="25">
        <v>85</v>
      </c>
      <c r="H6" s="25">
        <v>1598</v>
      </c>
      <c r="I6" s="31" t="s">
        <v>29</v>
      </c>
      <c r="J6" s="32">
        <v>18700</v>
      </c>
      <c r="K6" s="26"/>
      <c r="L6" s="33"/>
      <c r="M6" s="33"/>
    </row>
    <row r="7" spans="1:19" ht="14">
      <c r="A7" s="25">
        <v>45</v>
      </c>
      <c r="B7" s="25" t="s">
        <v>27</v>
      </c>
      <c r="C7" s="25" t="s">
        <v>77</v>
      </c>
      <c r="D7" s="25" t="s">
        <v>28</v>
      </c>
      <c r="E7" s="29">
        <v>40794</v>
      </c>
      <c r="F7" s="30">
        <v>20047</v>
      </c>
      <c r="G7" s="25">
        <v>92</v>
      </c>
      <c r="H7" s="25">
        <v>1596</v>
      </c>
      <c r="I7" s="31" t="s">
        <v>39</v>
      </c>
      <c r="J7" s="32">
        <v>17900</v>
      </c>
      <c r="K7" s="26"/>
      <c r="L7" s="33"/>
      <c r="M7" s="33"/>
    </row>
    <row r="8" spans="1:19" ht="14">
      <c r="A8" s="25">
        <v>37</v>
      </c>
      <c r="B8" s="25" t="s">
        <v>36</v>
      </c>
      <c r="C8" s="25" t="s">
        <v>69</v>
      </c>
      <c r="D8" s="25" t="s">
        <v>24</v>
      </c>
      <c r="E8" s="29">
        <v>40096</v>
      </c>
      <c r="F8" s="30">
        <v>4600</v>
      </c>
      <c r="G8" s="25">
        <v>100</v>
      </c>
      <c r="H8" s="25">
        <v>2230</v>
      </c>
      <c r="I8" s="31" t="s">
        <v>35</v>
      </c>
      <c r="J8" s="32">
        <v>22900</v>
      </c>
      <c r="K8" s="26"/>
      <c r="L8" s="33"/>
      <c r="M8" s="33"/>
    </row>
    <row r="9" spans="1:19" ht="14">
      <c r="A9" s="25">
        <v>46</v>
      </c>
      <c r="B9" s="25" t="s">
        <v>43</v>
      </c>
      <c r="C9" s="25" t="s">
        <v>78</v>
      </c>
      <c r="D9" s="25" t="s">
        <v>32</v>
      </c>
      <c r="E9" s="29">
        <v>41129</v>
      </c>
      <c r="F9" s="30">
        <v>9000</v>
      </c>
      <c r="G9" s="25">
        <v>105</v>
      </c>
      <c r="H9" s="25">
        <v>1968</v>
      </c>
      <c r="I9" s="31" t="s">
        <v>25</v>
      </c>
      <c r="J9" s="32">
        <v>32900</v>
      </c>
      <c r="K9" s="26"/>
      <c r="L9" s="33"/>
      <c r="M9" s="33"/>
    </row>
    <row r="10" spans="1:19" ht="14">
      <c r="A10" s="25">
        <v>48</v>
      </c>
      <c r="B10" s="25" t="s">
        <v>33</v>
      </c>
      <c r="C10" s="25" t="s">
        <v>80</v>
      </c>
      <c r="D10" s="25" t="s">
        <v>24</v>
      </c>
      <c r="E10" s="29">
        <v>41161</v>
      </c>
      <c r="F10" s="30">
        <v>100</v>
      </c>
      <c r="G10" s="25">
        <v>105</v>
      </c>
      <c r="H10" s="25">
        <v>1364</v>
      </c>
      <c r="I10" s="31" t="s">
        <v>39</v>
      </c>
      <c r="J10" s="32">
        <v>24600</v>
      </c>
      <c r="K10" s="26"/>
      <c r="L10" s="33"/>
      <c r="M10" s="33"/>
    </row>
    <row r="11" spans="1:19" ht="14">
      <c r="A11" s="25">
        <v>20</v>
      </c>
      <c r="B11" s="25" t="s">
        <v>37</v>
      </c>
      <c r="C11" s="25" t="s">
        <v>51</v>
      </c>
      <c r="D11" s="25" t="s">
        <v>38</v>
      </c>
      <c r="E11" s="29">
        <v>41951</v>
      </c>
      <c r="F11" s="30">
        <v>89700</v>
      </c>
      <c r="G11" s="25">
        <v>110</v>
      </c>
      <c r="H11" s="25">
        <v>2250</v>
      </c>
      <c r="I11" s="31" t="s">
        <v>35</v>
      </c>
      <c r="J11" s="32">
        <v>6500</v>
      </c>
      <c r="K11" s="26"/>
      <c r="L11" s="33"/>
      <c r="M11" s="33"/>
    </row>
    <row r="12" spans="1:19" ht="14">
      <c r="A12" s="25">
        <v>33</v>
      </c>
      <c r="B12" s="25" t="s">
        <v>58</v>
      </c>
      <c r="C12" s="25" t="s">
        <v>65</v>
      </c>
      <c r="D12" s="25" t="s">
        <v>61</v>
      </c>
      <c r="E12" s="29">
        <v>39760</v>
      </c>
      <c r="F12" s="30">
        <v>108000</v>
      </c>
      <c r="G12" s="25">
        <v>110</v>
      </c>
      <c r="H12" s="25">
        <v>1998</v>
      </c>
      <c r="I12" s="31" t="s">
        <v>29</v>
      </c>
      <c r="J12" s="32">
        <v>16900</v>
      </c>
      <c r="K12" s="26"/>
      <c r="L12" s="33"/>
      <c r="M12" s="33"/>
    </row>
    <row r="13" spans="1:19" ht="14">
      <c r="A13" s="25">
        <v>36</v>
      </c>
      <c r="B13" s="25" t="s">
        <v>58</v>
      </c>
      <c r="C13" s="25" t="s">
        <v>68</v>
      </c>
      <c r="D13" s="25" t="s">
        <v>26</v>
      </c>
      <c r="E13" s="29">
        <v>40064</v>
      </c>
      <c r="F13" s="30">
        <v>61000</v>
      </c>
      <c r="G13" s="25">
        <v>110</v>
      </c>
      <c r="H13" s="25">
        <v>1994</v>
      </c>
      <c r="I13" s="31" t="s">
        <v>34</v>
      </c>
      <c r="J13" s="32">
        <v>13900</v>
      </c>
      <c r="K13" s="26"/>
      <c r="L13" s="33"/>
      <c r="M13" s="33"/>
    </row>
    <row r="14" spans="1:19" ht="14">
      <c r="A14" s="25">
        <v>39</v>
      </c>
      <c r="B14" s="25" t="s">
        <v>37</v>
      </c>
      <c r="C14" s="25" t="s">
        <v>71</v>
      </c>
      <c r="D14" s="25" t="s">
        <v>28</v>
      </c>
      <c r="E14" s="29">
        <v>40337</v>
      </c>
      <c r="F14" s="30">
        <v>19500</v>
      </c>
      <c r="G14" s="25">
        <v>110</v>
      </c>
      <c r="H14" s="25">
        <v>1910</v>
      </c>
      <c r="I14" s="31" t="s">
        <v>39</v>
      </c>
      <c r="J14" s="32">
        <v>29900</v>
      </c>
      <c r="K14" s="26"/>
      <c r="L14" s="33"/>
      <c r="M14" s="33"/>
    </row>
    <row r="15" spans="1:19" ht="14">
      <c r="A15" s="25">
        <v>40</v>
      </c>
      <c r="B15" s="25" t="s">
        <v>41</v>
      </c>
      <c r="C15" s="25" t="s">
        <v>72</v>
      </c>
      <c r="D15" s="25" t="s">
        <v>26</v>
      </c>
      <c r="E15" s="29">
        <v>40369</v>
      </c>
      <c r="F15" s="30">
        <v>17000</v>
      </c>
      <c r="G15" s="25">
        <v>128</v>
      </c>
      <c r="H15" s="25">
        <v>2400</v>
      </c>
      <c r="I15" s="31" t="s">
        <v>42</v>
      </c>
      <c r="J15" s="32">
        <v>39900</v>
      </c>
      <c r="K15" s="26"/>
      <c r="L15" s="33"/>
      <c r="M15" s="33"/>
    </row>
    <row r="16" spans="1:19" ht="14">
      <c r="A16" s="25">
        <v>24</v>
      </c>
      <c r="B16" s="25" t="s">
        <v>37</v>
      </c>
      <c r="C16" s="25" t="s">
        <v>55</v>
      </c>
      <c r="D16" s="25" t="s">
        <v>26</v>
      </c>
      <c r="E16" s="29">
        <v>37568</v>
      </c>
      <c r="F16" s="30">
        <v>56000</v>
      </c>
      <c r="G16" s="25">
        <v>147</v>
      </c>
      <c r="H16" s="25">
        <v>3000</v>
      </c>
      <c r="I16" s="31" t="s">
        <v>35</v>
      </c>
      <c r="J16" s="32">
        <v>42100</v>
      </c>
      <c r="K16" s="26"/>
      <c r="L16" s="33"/>
      <c r="M16" s="33"/>
    </row>
    <row r="17" spans="1:13" ht="14">
      <c r="A17" s="25">
        <v>26</v>
      </c>
      <c r="B17" s="25" t="s">
        <v>37</v>
      </c>
      <c r="C17" s="25" t="s">
        <v>57</v>
      </c>
      <c r="D17" s="25" t="s">
        <v>28</v>
      </c>
      <c r="E17" s="29">
        <v>37933</v>
      </c>
      <c r="F17" s="30">
        <v>23500</v>
      </c>
      <c r="G17" s="25">
        <v>147</v>
      </c>
      <c r="H17" s="25">
        <v>3000</v>
      </c>
      <c r="I17" s="31" t="s">
        <v>40</v>
      </c>
      <c r="J17" s="32">
        <v>46500</v>
      </c>
      <c r="K17" s="26"/>
      <c r="L17" s="33"/>
      <c r="M17" s="33"/>
    </row>
    <row r="18" spans="1:13" ht="14">
      <c r="A18" s="25">
        <v>38</v>
      </c>
      <c r="B18" s="25" t="s">
        <v>23</v>
      </c>
      <c r="C18" s="25" t="s">
        <v>70</v>
      </c>
      <c r="D18" s="25" t="s">
        <v>24</v>
      </c>
      <c r="E18" s="29">
        <v>40248</v>
      </c>
      <c r="F18" s="30">
        <v>56000</v>
      </c>
      <c r="G18" s="25">
        <v>147</v>
      </c>
      <c r="H18" s="25">
        <v>1984</v>
      </c>
      <c r="I18" s="31" t="s">
        <v>42</v>
      </c>
      <c r="J18" s="32">
        <v>32900</v>
      </c>
      <c r="K18" s="26"/>
      <c r="L18" s="33"/>
      <c r="M18" s="33"/>
    </row>
    <row r="19" spans="1:13" ht="14">
      <c r="A19" s="25">
        <v>44</v>
      </c>
      <c r="B19" s="25" t="s">
        <v>30</v>
      </c>
      <c r="C19" s="25" t="s">
        <v>76</v>
      </c>
      <c r="D19" s="25" t="s">
        <v>24</v>
      </c>
      <c r="E19" s="29">
        <v>40732</v>
      </c>
      <c r="F19" s="30">
        <v>25500</v>
      </c>
      <c r="G19" s="25">
        <v>150</v>
      </c>
      <c r="H19" s="25">
        <v>2143</v>
      </c>
      <c r="I19" s="31" t="s">
        <v>42</v>
      </c>
      <c r="J19" s="32">
        <v>48000</v>
      </c>
      <c r="K19" s="26"/>
      <c r="L19" s="33"/>
      <c r="M19" s="33"/>
    </row>
    <row r="20" spans="1:13" ht="14">
      <c r="A20" s="25">
        <v>47</v>
      </c>
      <c r="B20" s="25" t="s">
        <v>30</v>
      </c>
      <c r="C20" s="25" t="s">
        <v>79</v>
      </c>
      <c r="D20" s="25" t="s">
        <v>28</v>
      </c>
      <c r="E20" s="29">
        <v>41130</v>
      </c>
      <c r="F20" s="30">
        <v>24900</v>
      </c>
      <c r="G20" s="25">
        <v>150</v>
      </c>
      <c r="H20" s="25">
        <v>2143</v>
      </c>
      <c r="I20" s="31" t="s">
        <v>29</v>
      </c>
      <c r="J20" s="32">
        <v>47900</v>
      </c>
      <c r="K20" s="26"/>
      <c r="L20" s="33"/>
      <c r="M20" s="33"/>
    </row>
    <row r="21" spans="1:13" ht="14">
      <c r="A21" s="25">
        <v>27</v>
      </c>
      <c r="B21" s="25" t="s">
        <v>58</v>
      </c>
      <c r="C21" s="25" t="s">
        <v>59</v>
      </c>
      <c r="D21" s="25" t="s">
        <v>28</v>
      </c>
      <c r="E21" s="29">
        <v>37933</v>
      </c>
      <c r="F21" s="30">
        <v>110800</v>
      </c>
      <c r="G21" s="25">
        <v>160</v>
      </c>
      <c r="H21" s="25">
        <v>1994</v>
      </c>
      <c r="I21" s="31" t="s">
        <v>25</v>
      </c>
      <c r="J21" s="32">
        <v>12500</v>
      </c>
      <c r="K21" s="26"/>
      <c r="L21" s="33"/>
      <c r="M21" s="33"/>
    </row>
    <row r="22" spans="1:13" ht="14">
      <c r="A22" s="25">
        <v>29</v>
      </c>
      <c r="B22" s="25" t="s">
        <v>30</v>
      </c>
      <c r="C22" s="25" t="s">
        <v>31</v>
      </c>
      <c r="D22" s="25" t="s">
        <v>28</v>
      </c>
      <c r="E22" s="29">
        <v>39144</v>
      </c>
      <c r="F22" s="30">
        <v>91000</v>
      </c>
      <c r="G22" s="25">
        <v>165</v>
      </c>
      <c r="H22" s="25">
        <v>2987</v>
      </c>
      <c r="I22" s="31" t="s">
        <v>39</v>
      </c>
      <c r="J22" s="32">
        <v>27900</v>
      </c>
      <c r="K22" s="26"/>
      <c r="L22" s="33"/>
      <c r="M22" s="33"/>
    </row>
    <row r="23" spans="1:13" ht="14">
      <c r="A23" s="25">
        <v>32</v>
      </c>
      <c r="B23" s="25" t="s">
        <v>30</v>
      </c>
      <c r="C23" s="25" t="s">
        <v>64</v>
      </c>
      <c r="D23" s="25" t="s">
        <v>61</v>
      </c>
      <c r="E23" s="29">
        <v>39760</v>
      </c>
      <c r="F23" s="30">
        <v>124000</v>
      </c>
      <c r="G23" s="25">
        <v>165</v>
      </c>
      <c r="H23" s="25">
        <v>2987</v>
      </c>
      <c r="I23" s="31" t="s">
        <v>35</v>
      </c>
      <c r="J23" s="32">
        <v>31800</v>
      </c>
      <c r="K23" s="26"/>
      <c r="L23" s="33"/>
      <c r="M23" s="33"/>
    </row>
    <row r="24" spans="1:13" ht="14">
      <c r="A24" s="25">
        <v>22</v>
      </c>
      <c r="B24" s="25" t="s">
        <v>37</v>
      </c>
      <c r="C24" s="25" t="s">
        <v>53</v>
      </c>
      <c r="D24" s="25" t="s">
        <v>26</v>
      </c>
      <c r="E24" s="29">
        <v>37476</v>
      </c>
      <c r="F24" s="30">
        <v>15300</v>
      </c>
      <c r="G24" s="25">
        <v>169</v>
      </c>
      <c r="H24" s="25">
        <v>2300</v>
      </c>
      <c r="I24" s="31" t="s">
        <v>29</v>
      </c>
      <c r="J24" s="32">
        <v>31080</v>
      </c>
      <c r="K24" s="26"/>
      <c r="L24" s="33"/>
      <c r="M24" s="33"/>
    </row>
    <row r="25" spans="1:13" ht="14">
      <c r="A25" s="25">
        <v>21</v>
      </c>
      <c r="B25" s="25" t="s">
        <v>37</v>
      </c>
      <c r="C25" s="25" t="s">
        <v>52</v>
      </c>
      <c r="D25" s="25" t="s">
        <v>26</v>
      </c>
      <c r="E25" s="29">
        <v>42225</v>
      </c>
      <c r="F25" s="30">
        <v>143000</v>
      </c>
      <c r="G25" s="25">
        <v>170</v>
      </c>
      <c r="H25" s="25">
        <v>2300</v>
      </c>
      <c r="I25" s="31" t="s">
        <v>35</v>
      </c>
      <c r="J25" s="32">
        <v>11800</v>
      </c>
      <c r="K25" s="26"/>
      <c r="L25" s="33"/>
      <c r="M25" s="33"/>
    </row>
    <row r="26" spans="1:13" ht="14">
      <c r="A26" s="25">
        <v>42</v>
      </c>
      <c r="B26" s="25" t="s">
        <v>41</v>
      </c>
      <c r="C26" s="25" t="s">
        <v>74</v>
      </c>
      <c r="D26" s="25" t="s">
        <v>28</v>
      </c>
      <c r="E26" s="29">
        <v>40642</v>
      </c>
      <c r="F26" s="30">
        <v>11700</v>
      </c>
      <c r="G26" s="25">
        <v>176</v>
      </c>
      <c r="H26" s="25">
        <v>2014</v>
      </c>
      <c r="I26" s="31" t="s">
        <v>29</v>
      </c>
      <c r="J26" s="32">
        <v>38900</v>
      </c>
      <c r="K26" s="26"/>
      <c r="L26" s="33"/>
      <c r="M26" s="33"/>
    </row>
    <row r="27" spans="1:13" ht="14">
      <c r="A27" s="25">
        <v>23</v>
      </c>
      <c r="B27" s="25" t="s">
        <v>33</v>
      </c>
      <c r="C27" s="25" t="s">
        <v>54</v>
      </c>
      <c r="D27" s="25" t="s">
        <v>26</v>
      </c>
      <c r="E27" s="29">
        <v>37568</v>
      </c>
      <c r="F27" s="30">
        <v>134400</v>
      </c>
      <c r="G27" s="25">
        <v>196</v>
      </c>
      <c r="H27" s="25">
        <v>2198</v>
      </c>
      <c r="I27" s="31" t="s">
        <v>29</v>
      </c>
      <c r="J27" s="32">
        <v>7500</v>
      </c>
      <c r="K27" s="26"/>
      <c r="L27" s="33"/>
      <c r="M27" s="33"/>
    </row>
    <row r="28" spans="1:13" ht="14">
      <c r="A28" s="25">
        <v>25</v>
      </c>
      <c r="B28" s="25" t="s">
        <v>37</v>
      </c>
      <c r="C28" s="25" t="s">
        <v>56</v>
      </c>
      <c r="D28" s="25" t="s">
        <v>26</v>
      </c>
      <c r="E28" s="29">
        <v>37660</v>
      </c>
      <c r="F28" s="30">
        <v>180000</v>
      </c>
      <c r="G28" s="25">
        <v>220</v>
      </c>
      <c r="H28" s="25">
        <v>2290</v>
      </c>
      <c r="I28" s="31" t="s">
        <v>29</v>
      </c>
      <c r="J28" s="32">
        <v>13999</v>
      </c>
      <c r="K28" s="26"/>
      <c r="L28" s="33"/>
      <c r="M28" s="33"/>
    </row>
    <row r="29" spans="1:13" ht="14">
      <c r="A29" s="25">
        <v>28</v>
      </c>
      <c r="B29" s="25" t="s">
        <v>37</v>
      </c>
      <c r="C29" s="25" t="s">
        <v>60</v>
      </c>
      <c r="D29" s="25" t="s">
        <v>61</v>
      </c>
      <c r="E29" s="29">
        <v>38725</v>
      </c>
      <c r="F29" s="30">
        <v>92100</v>
      </c>
      <c r="G29" s="25">
        <v>220</v>
      </c>
      <c r="H29" s="25">
        <v>5328</v>
      </c>
      <c r="I29" s="31" t="s">
        <v>25</v>
      </c>
      <c r="J29" s="32">
        <v>16500</v>
      </c>
      <c r="K29" s="26"/>
      <c r="L29" s="33"/>
      <c r="M29" s="33"/>
    </row>
    <row r="30" spans="1:13" ht="14">
      <c r="A30" s="25">
        <v>30</v>
      </c>
      <c r="B30" s="25" t="s">
        <v>37</v>
      </c>
      <c r="C30" s="25" t="s">
        <v>62</v>
      </c>
      <c r="D30" s="25" t="s">
        <v>61</v>
      </c>
      <c r="E30" s="29">
        <v>39152</v>
      </c>
      <c r="F30" s="30">
        <v>62015</v>
      </c>
      <c r="G30" s="25">
        <v>220</v>
      </c>
      <c r="H30" s="25">
        <v>5328</v>
      </c>
      <c r="I30" s="31" t="s">
        <v>39</v>
      </c>
      <c r="J30" s="32">
        <v>19900</v>
      </c>
      <c r="K30" s="26"/>
      <c r="L30" s="33"/>
      <c r="M30" s="33"/>
    </row>
    <row r="31" spans="1:13" ht="14">
      <c r="A31" s="25">
        <v>41</v>
      </c>
      <c r="B31" s="25" t="s">
        <v>43</v>
      </c>
      <c r="C31" s="25" t="s">
        <v>73</v>
      </c>
      <c r="D31" s="25" t="s">
        <v>28</v>
      </c>
      <c r="E31" s="29">
        <v>40613</v>
      </c>
      <c r="F31" s="30">
        <v>24000</v>
      </c>
      <c r="G31" s="25">
        <v>245</v>
      </c>
      <c r="H31" s="25">
        <v>1984</v>
      </c>
      <c r="I31" s="31" t="s">
        <v>34</v>
      </c>
      <c r="J31" s="32">
        <v>49900</v>
      </c>
      <c r="K31" s="26"/>
      <c r="L31" s="33"/>
      <c r="M31" s="33"/>
    </row>
    <row r="32" spans="1:13" ht="14">
      <c r="A32" s="25">
        <v>35</v>
      </c>
      <c r="B32" s="25" t="s">
        <v>23</v>
      </c>
      <c r="C32" s="25" t="s">
        <v>67</v>
      </c>
      <c r="D32" s="25" t="s">
        <v>26</v>
      </c>
      <c r="E32" s="29">
        <v>39972</v>
      </c>
      <c r="F32" s="30">
        <v>44500</v>
      </c>
      <c r="G32" s="25">
        <v>257</v>
      </c>
      <c r="H32" s="25">
        <v>4100</v>
      </c>
      <c r="I32" s="31" t="s">
        <v>39</v>
      </c>
      <c r="J32" s="32">
        <v>40900</v>
      </c>
      <c r="K32" s="26"/>
      <c r="L32" s="33"/>
      <c r="M32" s="33"/>
    </row>
    <row r="33" spans="11:12">
      <c r="K33" s="26"/>
      <c r="L33" s="33"/>
    </row>
  </sheetData>
  <pageMargins left="0.78740157499999996" right="0.78740157499999996" top="0.984251969" bottom="0.984251969" header="0.4921259845" footer="0.4921259845"/>
  <pageSetup paperSize="9" orientation="portrait" horizontalDpi="4294967292" verticalDpi="0" r:id="rId1"/>
  <headerFooter alignWithMargins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1"/>
  <sheetViews>
    <sheetView workbookViewId="0">
      <selection activeCell="A5" sqref="A5"/>
    </sheetView>
  </sheetViews>
  <sheetFormatPr baseColWidth="10" defaultColWidth="7.796875" defaultRowHeight="14"/>
  <cols>
    <col min="1" max="1" width="11" style="17" customWidth="1"/>
    <col min="2" max="2" width="7.796875" style="17"/>
    <col min="3" max="3" width="12.59765625" style="17" customWidth="1"/>
    <col min="4" max="4" width="9.796875" style="17" customWidth="1"/>
    <col min="5" max="16384" width="7.796875" style="17"/>
  </cols>
  <sheetData>
    <row r="1" spans="1:7">
      <c r="A1" s="16" t="s">
        <v>44</v>
      </c>
      <c r="B1" s="16" t="s">
        <v>45</v>
      </c>
      <c r="C1" s="16" t="s">
        <v>46</v>
      </c>
      <c r="D1" s="16" t="s">
        <v>47</v>
      </c>
      <c r="E1" s="16" t="s">
        <v>48</v>
      </c>
      <c r="F1" s="16" t="s">
        <v>22</v>
      </c>
      <c r="G1" s="16" t="s">
        <v>49</v>
      </c>
    </row>
    <row r="2" spans="1:7">
      <c r="A2" s="17">
        <v>701</v>
      </c>
      <c r="B2" s="17">
        <v>2</v>
      </c>
      <c r="C2" s="17">
        <v>102</v>
      </c>
      <c r="D2" s="17">
        <v>1023</v>
      </c>
      <c r="E2" s="17">
        <v>100</v>
      </c>
      <c r="F2" s="17">
        <v>2.4</v>
      </c>
      <c r="G2" s="17">
        <v>200</v>
      </c>
    </row>
    <row r="3" spans="1:7">
      <c r="A3" s="17">
        <v>700</v>
      </c>
      <c r="B3" s="17">
        <v>2</v>
      </c>
      <c r="C3" s="17">
        <v>100</v>
      </c>
      <c r="D3" s="17">
        <v>1003</v>
      </c>
      <c r="E3" s="17">
        <v>100</v>
      </c>
      <c r="F3" s="17">
        <v>2.8</v>
      </c>
      <c r="G3" s="17">
        <v>300</v>
      </c>
    </row>
    <row r="4" spans="1:7">
      <c r="A4" s="17">
        <v>700</v>
      </c>
      <c r="B4" s="17">
        <v>3</v>
      </c>
      <c r="C4" s="17">
        <v>101</v>
      </c>
      <c r="D4" s="17">
        <v>1013</v>
      </c>
      <c r="E4" s="17">
        <v>200</v>
      </c>
      <c r="F4" s="17">
        <v>2.2999999999999998</v>
      </c>
      <c r="G4" s="17">
        <v>500</v>
      </c>
    </row>
    <row r="5" spans="1:7">
      <c r="A5" s="17">
        <v>702</v>
      </c>
      <c r="B5" s="17">
        <v>2</v>
      </c>
      <c r="C5" s="17">
        <v>103</v>
      </c>
      <c r="D5" s="17">
        <v>1053</v>
      </c>
      <c r="E5" s="17">
        <v>300</v>
      </c>
      <c r="F5" s="17">
        <v>1.9</v>
      </c>
      <c r="G5" s="17">
        <v>500</v>
      </c>
    </row>
    <row r="6" spans="1:7">
      <c r="A6" s="17">
        <v>801</v>
      </c>
      <c r="B6" s="17">
        <v>5</v>
      </c>
      <c r="C6" s="17">
        <v>100</v>
      </c>
      <c r="D6" s="17">
        <v>1501</v>
      </c>
      <c r="E6" s="17">
        <v>400</v>
      </c>
      <c r="F6" s="17">
        <v>1.6</v>
      </c>
      <c r="G6" s="17">
        <v>500</v>
      </c>
    </row>
    <row r="7" spans="1:7">
      <c r="A7" s="17">
        <v>802</v>
      </c>
      <c r="B7" s="17">
        <v>1</v>
      </c>
      <c r="C7" s="17">
        <v>103</v>
      </c>
      <c r="D7" s="17">
        <v>1041</v>
      </c>
      <c r="E7" s="17">
        <v>400</v>
      </c>
      <c r="F7" s="17">
        <v>1.4</v>
      </c>
      <c r="G7" s="17">
        <v>500</v>
      </c>
    </row>
    <row r="8" spans="1:7">
      <c r="A8" s="17">
        <v>802</v>
      </c>
      <c r="B8" s="17">
        <v>1</v>
      </c>
      <c r="C8" s="17">
        <v>103</v>
      </c>
      <c r="D8" s="17">
        <v>1042</v>
      </c>
      <c r="E8" s="17">
        <v>300</v>
      </c>
      <c r="F8" s="17">
        <v>1.2</v>
      </c>
      <c r="G8" s="17">
        <v>500</v>
      </c>
    </row>
    <row r="9" spans="1:7">
      <c r="A9" s="17">
        <v>802</v>
      </c>
      <c r="B9" s="17">
        <v>1</v>
      </c>
      <c r="C9" s="17">
        <v>103</v>
      </c>
      <c r="D9" s="17">
        <v>1043</v>
      </c>
      <c r="E9" s="17">
        <v>200</v>
      </c>
      <c r="F9" s="17">
        <v>1.3</v>
      </c>
      <c r="G9" s="17">
        <v>500</v>
      </c>
    </row>
    <row r="10" spans="1:7">
      <c r="A10" s="17">
        <v>804</v>
      </c>
      <c r="B10" s="17">
        <v>4</v>
      </c>
      <c r="C10" s="17">
        <v>101</v>
      </c>
      <c r="D10" s="17">
        <v>1100</v>
      </c>
      <c r="E10" s="17">
        <v>100</v>
      </c>
      <c r="F10" s="17">
        <v>2</v>
      </c>
      <c r="G10" s="17">
        <v>500</v>
      </c>
    </row>
    <row r="11" spans="1:7">
      <c r="A11" s="17">
        <v>900</v>
      </c>
      <c r="B11" s="17">
        <v>1</v>
      </c>
      <c r="C11" s="17">
        <v>104</v>
      </c>
      <c r="D11" s="17">
        <v>1061</v>
      </c>
      <c r="E11" s="17">
        <v>100</v>
      </c>
      <c r="F11" s="17">
        <v>2.5</v>
      </c>
      <c r="G11" s="17">
        <v>500</v>
      </c>
    </row>
    <row r="12" spans="1:7">
      <c r="A12" s="17">
        <v>900</v>
      </c>
      <c r="B12" s="17">
        <v>1</v>
      </c>
      <c r="C12" s="17">
        <v>104</v>
      </c>
      <c r="D12" s="17">
        <v>1062</v>
      </c>
      <c r="E12" s="17">
        <v>300</v>
      </c>
      <c r="F12" s="17">
        <v>1.9</v>
      </c>
      <c r="G12" s="17">
        <v>500</v>
      </c>
    </row>
    <row r="13" spans="1:7">
      <c r="A13" s="17">
        <v>901</v>
      </c>
      <c r="B13" s="17">
        <v>1</v>
      </c>
      <c r="C13" s="17">
        <v>100</v>
      </c>
      <c r="D13" s="17">
        <v>1013</v>
      </c>
      <c r="E13" s="17">
        <v>100</v>
      </c>
      <c r="F13" s="17">
        <v>2.2999999999999998</v>
      </c>
      <c r="G13" s="17">
        <v>500</v>
      </c>
    </row>
    <row r="14" spans="1:7">
      <c r="A14" s="17">
        <v>901</v>
      </c>
      <c r="B14" s="17">
        <v>1</v>
      </c>
      <c r="C14" s="17">
        <v>100</v>
      </c>
      <c r="D14" s="17">
        <v>1014</v>
      </c>
      <c r="E14" s="17">
        <v>200</v>
      </c>
      <c r="F14" s="17">
        <v>1.8</v>
      </c>
      <c r="G14" s="17">
        <v>500</v>
      </c>
    </row>
    <row r="15" spans="1:7">
      <c r="A15" s="17">
        <v>901</v>
      </c>
      <c r="B15" s="17">
        <v>5</v>
      </c>
      <c r="C15" s="17">
        <v>102</v>
      </c>
      <c r="D15" s="17">
        <v>1521</v>
      </c>
      <c r="E15" s="17">
        <v>200</v>
      </c>
      <c r="F15" s="17">
        <v>1.7</v>
      </c>
      <c r="G15" s="17">
        <v>500</v>
      </c>
    </row>
    <row r="16" spans="1:7">
      <c r="A16" s="17">
        <v>901</v>
      </c>
      <c r="B16" s="17">
        <v>5</v>
      </c>
      <c r="C16" s="17">
        <v>102</v>
      </c>
      <c r="D16" s="17">
        <v>1522</v>
      </c>
      <c r="E16" s="17">
        <v>100</v>
      </c>
      <c r="F16" s="17">
        <v>1.8</v>
      </c>
      <c r="G16" s="17">
        <v>500</v>
      </c>
    </row>
    <row r="17" spans="1:7">
      <c r="A17" s="17">
        <v>901</v>
      </c>
      <c r="B17" s="17">
        <v>5</v>
      </c>
      <c r="C17" s="17">
        <v>102</v>
      </c>
      <c r="D17" s="17">
        <v>1523</v>
      </c>
      <c r="E17" s="17">
        <v>300</v>
      </c>
      <c r="F17" s="17">
        <v>1.9</v>
      </c>
      <c r="G17" s="17">
        <v>500</v>
      </c>
    </row>
    <row r="18" spans="1:7">
      <c r="A18" s="17">
        <v>901</v>
      </c>
      <c r="B18" s="17">
        <v>5</v>
      </c>
      <c r="C18" s="17">
        <v>102</v>
      </c>
      <c r="D18" s="17">
        <v>1524</v>
      </c>
      <c r="E18" s="17">
        <v>400</v>
      </c>
      <c r="F18" s="17">
        <v>1.7</v>
      </c>
      <c r="G18" s="17">
        <v>500</v>
      </c>
    </row>
    <row r="19" spans="1:7">
      <c r="A19" s="17">
        <v>901</v>
      </c>
      <c r="B19" s="17">
        <v>5</v>
      </c>
      <c r="C19" s="17">
        <v>102</v>
      </c>
      <c r="D19" s="17">
        <v>1527</v>
      </c>
      <c r="E19" s="17">
        <v>300</v>
      </c>
      <c r="F19" s="17">
        <v>2.2999999999999998</v>
      </c>
      <c r="G19" s="17">
        <v>500</v>
      </c>
    </row>
    <row r="20" spans="1:7">
      <c r="A20" s="17">
        <v>901</v>
      </c>
      <c r="B20" s="17">
        <v>5</v>
      </c>
      <c r="C20" s="17">
        <v>102</v>
      </c>
      <c r="D20" s="17">
        <v>1528</v>
      </c>
      <c r="E20" s="17">
        <v>200</v>
      </c>
      <c r="F20" s="17">
        <v>2.1</v>
      </c>
      <c r="G20" s="17">
        <v>500</v>
      </c>
    </row>
    <row r="21" spans="1:7">
      <c r="A21" s="17">
        <v>702</v>
      </c>
      <c r="B21" s="17">
        <v>1</v>
      </c>
      <c r="C21" s="17">
        <v>103</v>
      </c>
      <c r="D21" s="17">
        <v>1041</v>
      </c>
      <c r="E21" s="17">
        <v>600</v>
      </c>
      <c r="F21" s="17">
        <v>1.4</v>
      </c>
      <c r="G21" s="17">
        <v>800</v>
      </c>
    </row>
    <row r="22" spans="1:7">
      <c r="A22" s="17">
        <v>702</v>
      </c>
      <c r="B22" s="17">
        <v>1</v>
      </c>
      <c r="C22" s="17">
        <v>102</v>
      </c>
      <c r="D22" s="17">
        <v>1021</v>
      </c>
      <c r="E22" s="17">
        <v>400</v>
      </c>
      <c r="F22" s="17">
        <v>2.2999999999999998</v>
      </c>
      <c r="G22" s="17">
        <v>900</v>
      </c>
    </row>
    <row r="23" spans="1:7">
      <c r="A23" s="17">
        <v>700</v>
      </c>
      <c r="B23" s="17">
        <v>3</v>
      </c>
      <c r="C23" s="17">
        <v>101</v>
      </c>
      <c r="D23" s="17">
        <v>1014</v>
      </c>
      <c r="E23" s="17">
        <v>500</v>
      </c>
      <c r="F23" s="17">
        <v>1.8</v>
      </c>
      <c r="G23" s="17">
        <v>1000</v>
      </c>
    </row>
    <row r="24" spans="1:7">
      <c r="A24" s="17">
        <v>701</v>
      </c>
      <c r="B24" s="17">
        <v>2</v>
      </c>
      <c r="C24" s="17">
        <v>102</v>
      </c>
      <c r="D24" s="17">
        <v>1022</v>
      </c>
      <c r="E24" s="17">
        <v>200</v>
      </c>
      <c r="F24" s="17">
        <v>2.5</v>
      </c>
      <c r="G24" s="17">
        <v>1000</v>
      </c>
    </row>
    <row r="25" spans="1:7">
      <c r="A25" s="17">
        <v>701</v>
      </c>
      <c r="B25" s="17">
        <v>3</v>
      </c>
      <c r="C25" s="17">
        <v>102</v>
      </c>
      <c r="D25" s="17">
        <v>1033</v>
      </c>
      <c r="E25" s="17">
        <v>400</v>
      </c>
      <c r="F25" s="17">
        <v>3.3</v>
      </c>
      <c r="G25" s="17">
        <v>1000</v>
      </c>
    </row>
    <row r="26" spans="1:7">
      <c r="A26" s="17">
        <v>801</v>
      </c>
      <c r="B26" s="17">
        <v>5</v>
      </c>
      <c r="C26" s="17">
        <v>100</v>
      </c>
      <c r="D26" s="17">
        <v>1500</v>
      </c>
      <c r="E26" s="17">
        <v>500</v>
      </c>
      <c r="F26" s="17">
        <v>1.5</v>
      </c>
      <c r="G26" s="17">
        <v>1000</v>
      </c>
    </row>
    <row r="27" spans="1:7">
      <c r="A27" s="17">
        <v>801</v>
      </c>
      <c r="B27" s="17">
        <v>5</v>
      </c>
      <c r="C27" s="17">
        <v>100</v>
      </c>
      <c r="D27" s="17">
        <v>1502</v>
      </c>
      <c r="E27" s="17">
        <v>700</v>
      </c>
      <c r="F27" s="17">
        <v>1.5</v>
      </c>
      <c r="G27" s="17">
        <v>1000</v>
      </c>
    </row>
    <row r="28" spans="1:7">
      <c r="A28" s="17">
        <v>801</v>
      </c>
      <c r="B28" s="17">
        <v>4</v>
      </c>
      <c r="C28" s="17">
        <v>101</v>
      </c>
      <c r="D28" s="17">
        <v>1100</v>
      </c>
      <c r="E28" s="17">
        <v>600</v>
      </c>
      <c r="F28" s="17">
        <v>2</v>
      </c>
      <c r="G28" s="17">
        <v>1000</v>
      </c>
    </row>
    <row r="29" spans="1:7">
      <c r="A29" s="17">
        <v>801</v>
      </c>
      <c r="B29" s="17">
        <v>4</v>
      </c>
      <c r="C29" s="17">
        <v>101</v>
      </c>
      <c r="D29" s="17">
        <v>1101</v>
      </c>
      <c r="E29" s="17">
        <v>500</v>
      </c>
      <c r="F29" s="17">
        <v>2.1</v>
      </c>
      <c r="G29" s="17">
        <v>1000</v>
      </c>
    </row>
    <row r="30" spans="1:7">
      <c r="A30" s="17">
        <v>900</v>
      </c>
      <c r="B30" s="17">
        <v>2</v>
      </c>
      <c r="C30" s="17">
        <v>102</v>
      </c>
      <c r="D30" s="17">
        <v>1023</v>
      </c>
      <c r="E30" s="17">
        <v>300</v>
      </c>
      <c r="F30" s="17">
        <v>2.4</v>
      </c>
      <c r="G30" s="17">
        <v>1000</v>
      </c>
    </row>
    <row r="31" spans="1:7">
      <c r="A31" s="17">
        <v>900</v>
      </c>
      <c r="B31" s="17">
        <v>1</v>
      </c>
      <c r="C31" s="17">
        <v>104</v>
      </c>
      <c r="D31" s="17">
        <v>1063</v>
      </c>
      <c r="E31" s="17">
        <v>600</v>
      </c>
      <c r="F31" s="17">
        <v>1.8</v>
      </c>
      <c r="G31" s="17">
        <v>1000</v>
      </c>
    </row>
    <row r="32" spans="1:7">
      <c r="A32" s="17">
        <v>901</v>
      </c>
      <c r="B32" s="17">
        <v>1</v>
      </c>
      <c r="C32" s="17">
        <v>100</v>
      </c>
      <c r="D32" s="17">
        <v>1015</v>
      </c>
      <c r="E32" s="17">
        <v>300</v>
      </c>
      <c r="F32" s="17">
        <v>3.2</v>
      </c>
      <c r="G32" s="17">
        <v>1000</v>
      </c>
    </row>
    <row r="33" spans="1:7">
      <c r="A33" s="17">
        <v>901</v>
      </c>
      <c r="B33" s="17">
        <v>5</v>
      </c>
      <c r="C33" s="17">
        <v>102</v>
      </c>
      <c r="D33" s="17">
        <v>1525</v>
      </c>
      <c r="E33" s="17">
        <v>600</v>
      </c>
      <c r="F33" s="17">
        <v>1.9</v>
      </c>
      <c r="G33" s="17">
        <v>1000</v>
      </c>
    </row>
    <row r="34" spans="1:7">
      <c r="A34" s="17">
        <v>901</v>
      </c>
      <c r="B34" s="17">
        <v>5</v>
      </c>
      <c r="C34" s="17">
        <v>102</v>
      </c>
      <c r="D34" s="17">
        <v>1526</v>
      </c>
      <c r="E34" s="17">
        <v>500</v>
      </c>
      <c r="F34" s="17">
        <v>2</v>
      </c>
      <c r="G34" s="17">
        <v>1000</v>
      </c>
    </row>
    <row r="35" spans="1:7">
      <c r="A35" s="17">
        <v>902</v>
      </c>
      <c r="B35" s="17">
        <v>4</v>
      </c>
      <c r="C35" s="17">
        <v>101</v>
      </c>
      <c r="D35" s="17">
        <v>1100</v>
      </c>
      <c r="E35" s="17">
        <v>500</v>
      </c>
      <c r="F35" s="17">
        <v>2</v>
      </c>
      <c r="G35" s="17">
        <v>1000</v>
      </c>
    </row>
    <row r="36" spans="1:7">
      <c r="A36" s="17">
        <v>902</v>
      </c>
      <c r="B36" s="17">
        <v>5</v>
      </c>
      <c r="C36" s="17">
        <v>102</v>
      </c>
      <c r="D36" s="17">
        <v>1521</v>
      </c>
      <c r="E36" s="17">
        <v>700</v>
      </c>
      <c r="F36" s="17">
        <v>1.7</v>
      </c>
      <c r="G36" s="17">
        <v>1000</v>
      </c>
    </row>
    <row r="37" spans="1:7">
      <c r="A37" s="17">
        <v>702</v>
      </c>
      <c r="B37" s="17">
        <v>1</v>
      </c>
      <c r="C37" s="17">
        <v>103</v>
      </c>
      <c r="D37" s="17">
        <v>1043</v>
      </c>
      <c r="E37" s="17">
        <v>1000</v>
      </c>
      <c r="F37" s="17">
        <v>1.3</v>
      </c>
      <c r="G37" s="17">
        <v>1300</v>
      </c>
    </row>
    <row r="38" spans="1:7">
      <c r="A38" s="17">
        <v>700</v>
      </c>
      <c r="B38" s="17">
        <v>1</v>
      </c>
      <c r="C38" s="17">
        <v>100</v>
      </c>
      <c r="D38" s="17">
        <v>1002</v>
      </c>
      <c r="E38" s="17">
        <v>500</v>
      </c>
      <c r="F38" s="17">
        <v>2.4</v>
      </c>
      <c r="G38" s="17">
        <v>1400</v>
      </c>
    </row>
    <row r="39" spans="1:7">
      <c r="A39" s="17">
        <v>700</v>
      </c>
      <c r="B39" s="17">
        <v>1</v>
      </c>
      <c r="C39" s="17">
        <v>100</v>
      </c>
      <c r="D39" s="17">
        <v>1004</v>
      </c>
      <c r="E39" s="17">
        <v>700</v>
      </c>
      <c r="F39" s="17">
        <v>2</v>
      </c>
      <c r="G39" s="17">
        <v>1400</v>
      </c>
    </row>
    <row r="40" spans="1:7">
      <c r="A40" s="17">
        <v>701</v>
      </c>
      <c r="B40" s="17">
        <v>1</v>
      </c>
      <c r="C40" s="17">
        <v>100</v>
      </c>
      <c r="D40" s="17">
        <v>1004</v>
      </c>
      <c r="E40" s="17">
        <v>700</v>
      </c>
      <c r="F40" s="17">
        <v>2</v>
      </c>
      <c r="G40" s="17">
        <v>1400</v>
      </c>
    </row>
    <row r="41" spans="1:7">
      <c r="A41" s="17">
        <v>701</v>
      </c>
      <c r="B41" s="17">
        <v>3</v>
      </c>
      <c r="C41" s="17">
        <v>102</v>
      </c>
      <c r="D41" s="17">
        <v>1035</v>
      </c>
      <c r="E41" s="17">
        <v>500</v>
      </c>
      <c r="F41" s="17">
        <v>3.5</v>
      </c>
      <c r="G41" s="17">
        <v>1500</v>
      </c>
    </row>
    <row r="42" spans="1:7">
      <c r="A42" s="17">
        <v>702</v>
      </c>
      <c r="B42" s="17">
        <v>1</v>
      </c>
      <c r="C42" s="17">
        <v>103</v>
      </c>
      <c r="D42" s="17">
        <v>1042</v>
      </c>
      <c r="E42" s="17">
        <v>1200</v>
      </c>
      <c r="F42" s="17">
        <v>1.2</v>
      </c>
      <c r="G42" s="17">
        <v>1500</v>
      </c>
    </row>
    <row r="43" spans="1:7">
      <c r="A43" s="17">
        <v>802</v>
      </c>
      <c r="B43" s="17">
        <v>5</v>
      </c>
      <c r="C43" s="17">
        <v>102</v>
      </c>
      <c r="D43" s="17">
        <v>1522</v>
      </c>
      <c r="E43" s="17">
        <v>1000</v>
      </c>
      <c r="F43" s="17">
        <v>1.8</v>
      </c>
      <c r="G43" s="17">
        <v>1500</v>
      </c>
    </row>
    <row r="44" spans="1:7">
      <c r="A44" s="17">
        <v>802</v>
      </c>
      <c r="B44" s="17">
        <v>5</v>
      </c>
      <c r="C44" s="17">
        <v>102</v>
      </c>
      <c r="D44" s="17">
        <v>1524</v>
      </c>
      <c r="E44" s="17">
        <v>900</v>
      </c>
      <c r="F44" s="17">
        <v>1.7</v>
      </c>
      <c r="G44" s="17">
        <v>1500</v>
      </c>
    </row>
    <row r="45" spans="1:7">
      <c r="A45" s="17">
        <v>802</v>
      </c>
      <c r="B45" s="17">
        <v>5</v>
      </c>
      <c r="C45" s="17">
        <v>102</v>
      </c>
      <c r="D45" s="17">
        <v>1525</v>
      </c>
      <c r="E45" s="17">
        <v>700</v>
      </c>
      <c r="F45" s="17">
        <v>1.9</v>
      </c>
      <c r="G45" s="17">
        <v>1500</v>
      </c>
    </row>
    <row r="46" spans="1:7">
      <c r="A46" s="17">
        <v>900</v>
      </c>
      <c r="B46" s="17">
        <v>1</v>
      </c>
      <c r="C46" s="17">
        <v>104</v>
      </c>
      <c r="D46" s="17">
        <v>1064</v>
      </c>
      <c r="E46" s="17">
        <v>800</v>
      </c>
      <c r="F46" s="17">
        <v>2.2999999999999998</v>
      </c>
      <c r="G46" s="17">
        <v>1500</v>
      </c>
    </row>
    <row r="47" spans="1:7">
      <c r="A47" s="17">
        <v>901</v>
      </c>
      <c r="B47" s="17">
        <v>1</v>
      </c>
      <c r="C47" s="17">
        <v>100</v>
      </c>
      <c r="D47" s="17">
        <v>1016</v>
      </c>
      <c r="E47" s="17">
        <v>500</v>
      </c>
      <c r="F47" s="17">
        <v>3.3</v>
      </c>
      <c r="G47" s="17">
        <v>1500</v>
      </c>
    </row>
    <row r="48" spans="1:7">
      <c r="A48" s="17">
        <v>902</v>
      </c>
      <c r="B48" s="17">
        <v>1</v>
      </c>
      <c r="C48" s="17">
        <v>100</v>
      </c>
      <c r="D48" s="17">
        <v>1013</v>
      </c>
      <c r="E48" s="17">
        <v>800</v>
      </c>
      <c r="F48" s="17">
        <v>2.2999999999999998</v>
      </c>
      <c r="G48" s="17">
        <v>1500</v>
      </c>
    </row>
    <row r="49" spans="1:7">
      <c r="A49" s="17">
        <v>902</v>
      </c>
      <c r="B49" s="17">
        <v>1</v>
      </c>
      <c r="C49" s="17">
        <v>100</v>
      </c>
      <c r="D49" s="17">
        <v>1014</v>
      </c>
      <c r="E49" s="17">
        <v>900</v>
      </c>
      <c r="F49" s="17">
        <v>1.8</v>
      </c>
      <c r="G49" s="17">
        <v>1500</v>
      </c>
    </row>
    <row r="50" spans="1:7">
      <c r="A50" s="17">
        <v>902</v>
      </c>
      <c r="B50" s="17">
        <v>2</v>
      </c>
      <c r="C50" s="17">
        <v>102</v>
      </c>
      <c r="D50" s="17">
        <v>1022</v>
      </c>
      <c r="E50" s="17">
        <v>700</v>
      </c>
      <c r="F50" s="17">
        <v>2.5</v>
      </c>
      <c r="G50" s="17">
        <v>1500</v>
      </c>
    </row>
    <row r="51" spans="1:7">
      <c r="A51" s="17">
        <v>902</v>
      </c>
      <c r="B51" s="17">
        <v>2</v>
      </c>
      <c r="C51" s="17">
        <v>102</v>
      </c>
      <c r="D51" s="17">
        <v>1023</v>
      </c>
      <c r="E51" s="17">
        <v>800</v>
      </c>
      <c r="F51" s="17">
        <v>2.4</v>
      </c>
      <c r="G51" s="17">
        <v>1500</v>
      </c>
    </row>
    <row r="52" spans="1:7">
      <c r="A52" s="17">
        <v>902</v>
      </c>
      <c r="B52" s="17">
        <v>5</v>
      </c>
      <c r="C52" s="17">
        <v>102</v>
      </c>
      <c r="D52" s="17">
        <v>1522</v>
      </c>
      <c r="E52" s="17">
        <v>800</v>
      </c>
      <c r="F52" s="17">
        <v>1.8</v>
      </c>
      <c r="G52" s="17">
        <v>1500</v>
      </c>
    </row>
    <row r="53" spans="1:7">
      <c r="A53" s="17">
        <v>701</v>
      </c>
      <c r="B53" s="17">
        <v>2</v>
      </c>
      <c r="C53" s="17">
        <v>102</v>
      </c>
      <c r="D53" s="17">
        <v>1024</v>
      </c>
      <c r="E53" s="17">
        <v>600</v>
      </c>
      <c r="F53" s="17">
        <v>3</v>
      </c>
      <c r="G53" s="17">
        <v>1600</v>
      </c>
    </row>
    <row r="54" spans="1:7">
      <c r="A54" s="17">
        <v>702</v>
      </c>
      <c r="B54" s="17">
        <v>2</v>
      </c>
      <c r="C54" s="17">
        <v>101</v>
      </c>
      <c r="D54" s="17">
        <v>1054</v>
      </c>
      <c r="E54" s="17">
        <v>700</v>
      </c>
      <c r="F54" s="17">
        <v>2.4</v>
      </c>
      <c r="G54" s="17">
        <v>1600</v>
      </c>
    </row>
    <row r="55" spans="1:7">
      <c r="A55" s="17">
        <v>702</v>
      </c>
      <c r="B55" s="17">
        <v>2</v>
      </c>
      <c r="C55" s="17">
        <v>101</v>
      </c>
      <c r="D55" s="17">
        <v>1055</v>
      </c>
      <c r="E55" s="17">
        <v>700</v>
      </c>
      <c r="F55" s="17">
        <v>2.4</v>
      </c>
      <c r="G55" s="17">
        <v>1600</v>
      </c>
    </row>
    <row r="56" spans="1:7">
      <c r="A56" s="17">
        <v>702</v>
      </c>
      <c r="B56" s="17">
        <v>2</v>
      </c>
      <c r="C56" s="17">
        <v>103</v>
      </c>
      <c r="D56" s="17">
        <v>1052</v>
      </c>
      <c r="E56" s="17">
        <v>1000</v>
      </c>
      <c r="F56" s="17">
        <v>1.8</v>
      </c>
      <c r="G56" s="17">
        <v>1800</v>
      </c>
    </row>
    <row r="57" spans="1:7">
      <c r="A57" s="17">
        <v>700</v>
      </c>
      <c r="B57" s="17">
        <v>3</v>
      </c>
      <c r="C57" s="17">
        <v>101</v>
      </c>
      <c r="D57" s="17">
        <v>1016</v>
      </c>
      <c r="E57" s="17">
        <v>600</v>
      </c>
      <c r="F57" s="17">
        <v>3.3</v>
      </c>
      <c r="G57" s="17">
        <v>2000</v>
      </c>
    </row>
    <row r="58" spans="1:7">
      <c r="A58" s="17">
        <v>702</v>
      </c>
      <c r="B58" s="17">
        <v>2</v>
      </c>
      <c r="C58" s="17">
        <v>103</v>
      </c>
      <c r="D58" s="17">
        <v>1050</v>
      </c>
      <c r="E58" s="17">
        <v>1300</v>
      </c>
      <c r="F58" s="17">
        <v>1.5</v>
      </c>
      <c r="G58" s="17">
        <v>2000</v>
      </c>
    </row>
    <row r="59" spans="1:7">
      <c r="A59" s="17">
        <v>702</v>
      </c>
      <c r="B59" s="17">
        <v>2</v>
      </c>
      <c r="C59" s="17">
        <v>103</v>
      </c>
      <c r="D59" s="17">
        <v>1051</v>
      </c>
      <c r="E59" s="17">
        <v>1000</v>
      </c>
      <c r="F59" s="17">
        <v>2</v>
      </c>
      <c r="G59" s="17">
        <v>2000</v>
      </c>
    </row>
    <row r="60" spans="1:7">
      <c r="A60" s="17">
        <v>801</v>
      </c>
      <c r="B60" s="17">
        <v>7</v>
      </c>
      <c r="C60" s="17">
        <v>100</v>
      </c>
      <c r="D60" s="17">
        <v>1705</v>
      </c>
      <c r="E60" s="17">
        <v>600</v>
      </c>
      <c r="F60" s="17">
        <v>3.9</v>
      </c>
      <c r="G60" s="17">
        <v>2000</v>
      </c>
    </row>
    <row r="61" spans="1:7">
      <c r="A61" s="17">
        <v>801</v>
      </c>
      <c r="B61" s="17">
        <v>7</v>
      </c>
      <c r="C61" s="17">
        <v>100</v>
      </c>
      <c r="D61" s="17">
        <v>1706</v>
      </c>
      <c r="E61" s="17">
        <v>700</v>
      </c>
      <c r="F61" s="17">
        <v>3.5</v>
      </c>
      <c r="G61" s="17">
        <v>2000</v>
      </c>
    </row>
    <row r="62" spans="1:7">
      <c r="A62" s="17">
        <v>801</v>
      </c>
      <c r="B62" s="17">
        <v>4</v>
      </c>
      <c r="C62" s="17">
        <v>101</v>
      </c>
      <c r="D62" s="17">
        <v>1102</v>
      </c>
      <c r="E62" s="17">
        <v>600</v>
      </c>
      <c r="F62" s="17">
        <v>4</v>
      </c>
      <c r="G62" s="17">
        <v>2000</v>
      </c>
    </row>
    <row r="63" spans="1:7">
      <c r="A63" s="17">
        <v>801</v>
      </c>
      <c r="B63" s="17">
        <v>4</v>
      </c>
      <c r="C63" s="17">
        <v>101</v>
      </c>
      <c r="D63" s="17">
        <v>1103</v>
      </c>
      <c r="E63" s="17">
        <v>600</v>
      </c>
      <c r="F63" s="17">
        <v>3.8</v>
      </c>
      <c r="G63" s="17">
        <v>2000</v>
      </c>
    </row>
    <row r="64" spans="1:7">
      <c r="A64" s="17">
        <v>802</v>
      </c>
      <c r="B64" s="17">
        <v>5</v>
      </c>
      <c r="C64" s="17">
        <v>102</v>
      </c>
      <c r="D64" s="17">
        <v>1523</v>
      </c>
      <c r="E64" s="17">
        <v>1100</v>
      </c>
      <c r="F64" s="17">
        <v>1.9</v>
      </c>
      <c r="G64" s="17">
        <v>2000</v>
      </c>
    </row>
    <row r="65" spans="1:7">
      <c r="A65" s="17">
        <v>900</v>
      </c>
      <c r="B65" s="17">
        <v>2</v>
      </c>
      <c r="C65" s="17">
        <v>102</v>
      </c>
      <c r="D65" s="17">
        <v>1022</v>
      </c>
      <c r="E65" s="17">
        <v>900</v>
      </c>
      <c r="F65" s="17">
        <v>2.5</v>
      </c>
      <c r="G65" s="17">
        <v>2000</v>
      </c>
    </row>
    <row r="66" spans="1:7">
      <c r="A66" s="17">
        <v>902</v>
      </c>
      <c r="B66" s="17">
        <v>7</v>
      </c>
      <c r="C66" s="17">
        <v>100</v>
      </c>
      <c r="D66" s="17">
        <v>1702</v>
      </c>
      <c r="E66" s="17">
        <v>500</v>
      </c>
      <c r="F66" s="17">
        <v>4</v>
      </c>
      <c r="G66" s="17">
        <v>2000</v>
      </c>
    </row>
    <row r="67" spans="1:7">
      <c r="A67" s="17">
        <v>902</v>
      </c>
      <c r="B67" s="17">
        <v>4</v>
      </c>
      <c r="C67" s="17">
        <v>101</v>
      </c>
      <c r="D67" s="17">
        <v>1101</v>
      </c>
      <c r="E67" s="17">
        <v>1000</v>
      </c>
      <c r="F67" s="17">
        <v>2.1</v>
      </c>
      <c r="G67" s="17">
        <v>2000</v>
      </c>
    </row>
    <row r="68" spans="1:7">
      <c r="A68" s="17">
        <v>902</v>
      </c>
      <c r="B68" s="17">
        <v>3</v>
      </c>
      <c r="C68" s="17">
        <v>102</v>
      </c>
      <c r="D68" s="17">
        <v>1031</v>
      </c>
      <c r="E68" s="17">
        <v>700</v>
      </c>
      <c r="F68" s="17">
        <v>3.1</v>
      </c>
      <c r="G68" s="17">
        <v>2000</v>
      </c>
    </row>
    <row r="69" spans="1:7">
      <c r="A69" s="17">
        <v>902</v>
      </c>
      <c r="B69" s="17">
        <v>3</v>
      </c>
      <c r="C69" s="17">
        <v>102</v>
      </c>
      <c r="D69" s="17">
        <v>1032</v>
      </c>
      <c r="E69" s="17">
        <v>600</v>
      </c>
      <c r="F69" s="17">
        <v>3.2</v>
      </c>
      <c r="G69" s="17">
        <v>2000</v>
      </c>
    </row>
    <row r="70" spans="1:7">
      <c r="A70" s="17">
        <v>700</v>
      </c>
      <c r="B70" s="17">
        <v>1</v>
      </c>
      <c r="C70" s="17">
        <v>100</v>
      </c>
      <c r="D70" s="17">
        <v>1003</v>
      </c>
      <c r="E70" s="17">
        <v>800</v>
      </c>
      <c r="F70" s="17">
        <v>2.8</v>
      </c>
      <c r="G70" s="17">
        <v>2400</v>
      </c>
    </row>
    <row r="71" spans="1:7">
      <c r="A71" s="17">
        <v>700</v>
      </c>
      <c r="B71" s="17">
        <v>3</v>
      </c>
      <c r="C71" s="17">
        <v>101</v>
      </c>
      <c r="D71" s="17">
        <v>1015</v>
      </c>
      <c r="E71" s="17">
        <v>700</v>
      </c>
      <c r="F71" s="17">
        <v>3.2</v>
      </c>
      <c r="G71" s="17">
        <v>2400</v>
      </c>
    </row>
    <row r="72" spans="1:7">
      <c r="A72" s="17">
        <v>802</v>
      </c>
      <c r="B72" s="17">
        <v>5</v>
      </c>
      <c r="C72" s="17">
        <v>102</v>
      </c>
      <c r="D72" s="17">
        <v>1526</v>
      </c>
      <c r="E72" s="17">
        <v>1200</v>
      </c>
      <c r="F72" s="17">
        <v>2</v>
      </c>
      <c r="G72" s="17">
        <v>2400</v>
      </c>
    </row>
    <row r="73" spans="1:7">
      <c r="A73" s="17">
        <v>802</v>
      </c>
      <c r="B73" s="17">
        <v>5</v>
      </c>
      <c r="C73" s="17">
        <v>102</v>
      </c>
      <c r="D73" s="17">
        <v>1527</v>
      </c>
      <c r="E73" s="17">
        <v>1000</v>
      </c>
      <c r="F73" s="17">
        <v>2.2999999999999998</v>
      </c>
      <c r="G73" s="17">
        <v>2400</v>
      </c>
    </row>
    <row r="74" spans="1:7">
      <c r="A74" s="17">
        <v>701</v>
      </c>
      <c r="B74" s="17">
        <v>3</v>
      </c>
      <c r="C74" s="17">
        <v>102</v>
      </c>
      <c r="D74" s="17">
        <v>1034</v>
      </c>
      <c r="E74" s="17">
        <v>800</v>
      </c>
      <c r="F74" s="17">
        <v>3.4</v>
      </c>
      <c r="G74" s="17">
        <v>2500</v>
      </c>
    </row>
    <row r="75" spans="1:7">
      <c r="A75" s="17">
        <v>902</v>
      </c>
      <c r="B75" s="17">
        <v>7</v>
      </c>
      <c r="C75" s="17">
        <v>100</v>
      </c>
      <c r="D75" s="17">
        <v>1706</v>
      </c>
      <c r="E75" s="17">
        <v>800</v>
      </c>
      <c r="F75" s="17">
        <v>3.5</v>
      </c>
      <c r="G75" s="17">
        <v>2500</v>
      </c>
    </row>
    <row r="76" spans="1:7">
      <c r="A76" s="17">
        <v>701</v>
      </c>
      <c r="B76" s="17">
        <v>1</v>
      </c>
      <c r="C76" s="17">
        <v>100</v>
      </c>
      <c r="D76" s="17">
        <v>1003</v>
      </c>
      <c r="E76" s="17">
        <v>1000</v>
      </c>
      <c r="F76" s="17">
        <v>2.8</v>
      </c>
      <c r="G76" s="17">
        <v>2800</v>
      </c>
    </row>
    <row r="77" spans="1:7">
      <c r="A77" s="17">
        <v>700</v>
      </c>
      <c r="B77" s="17">
        <v>2</v>
      </c>
      <c r="C77" s="17">
        <v>100</v>
      </c>
      <c r="D77" s="17">
        <v>1002</v>
      </c>
      <c r="E77" s="17">
        <v>1200</v>
      </c>
      <c r="F77" s="17">
        <v>2.4</v>
      </c>
      <c r="G77" s="17">
        <v>3000</v>
      </c>
    </row>
    <row r="78" spans="1:7">
      <c r="A78" s="17">
        <v>701</v>
      </c>
      <c r="B78" s="17">
        <v>1</v>
      </c>
      <c r="C78" s="17">
        <v>100</v>
      </c>
      <c r="D78" s="17">
        <v>1002</v>
      </c>
      <c r="E78" s="17">
        <v>1300</v>
      </c>
      <c r="F78" s="17">
        <v>2.4</v>
      </c>
      <c r="G78" s="17">
        <v>3000</v>
      </c>
    </row>
    <row r="79" spans="1:7">
      <c r="A79" s="17">
        <v>801</v>
      </c>
      <c r="B79" s="17">
        <v>7</v>
      </c>
      <c r="C79" s="17">
        <v>100</v>
      </c>
      <c r="D79" s="17">
        <v>1701</v>
      </c>
      <c r="E79" s="17">
        <v>800</v>
      </c>
      <c r="F79" s="17">
        <v>4</v>
      </c>
      <c r="G79" s="17">
        <v>3000</v>
      </c>
    </row>
    <row r="80" spans="1:7">
      <c r="A80" s="17">
        <v>801</v>
      </c>
      <c r="B80" s="17">
        <v>7</v>
      </c>
      <c r="C80" s="17">
        <v>100</v>
      </c>
      <c r="D80" s="17">
        <v>1702</v>
      </c>
      <c r="E80" s="17">
        <v>900</v>
      </c>
      <c r="F80" s="17">
        <v>4</v>
      </c>
      <c r="G80" s="17">
        <v>3000</v>
      </c>
    </row>
    <row r="81" spans="1:7">
      <c r="A81" s="17">
        <v>801</v>
      </c>
      <c r="B81" s="17">
        <v>7</v>
      </c>
      <c r="C81" s="17">
        <v>100</v>
      </c>
      <c r="D81" s="17">
        <v>1704</v>
      </c>
      <c r="E81" s="17">
        <v>700</v>
      </c>
      <c r="F81" s="17">
        <v>4.3</v>
      </c>
      <c r="G81" s="17">
        <v>3000</v>
      </c>
    </row>
    <row r="82" spans="1:7">
      <c r="A82" s="17">
        <v>801</v>
      </c>
      <c r="B82" s="17">
        <v>7</v>
      </c>
      <c r="C82" s="17">
        <v>100</v>
      </c>
      <c r="D82" s="17">
        <v>1707</v>
      </c>
      <c r="E82" s="17">
        <v>900</v>
      </c>
      <c r="F82" s="17">
        <v>3.6</v>
      </c>
      <c r="G82" s="17">
        <v>3000</v>
      </c>
    </row>
    <row r="83" spans="1:7">
      <c r="A83" s="17">
        <v>804</v>
      </c>
      <c r="B83" s="17">
        <v>7</v>
      </c>
      <c r="C83" s="17">
        <v>100</v>
      </c>
      <c r="D83" s="17">
        <v>1701</v>
      </c>
      <c r="E83" s="17">
        <v>600</v>
      </c>
      <c r="F83" s="17">
        <v>4</v>
      </c>
      <c r="G83" s="17">
        <v>3000</v>
      </c>
    </row>
    <row r="84" spans="1:7">
      <c r="A84" s="17">
        <v>804</v>
      </c>
      <c r="B84" s="17">
        <v>7</v>
      </c>
      <c r="C84" s="17">
        <v>100</v>
      </c>
      <c r="D84" s="17">
        <v>1702</v>
      </c>
      <c r="E84" s="17">
        <v>700</v>
      </c>
      <c r="F84" s="17">
        <v>4</v>
      </c>
      <c r="G84" s="17">
        <v>3000</v>
      </c>
    </row>
    <row r="85" spans="1:7">
      <c r="A85" s="17">
        <v>804</v>
      </c>
      <c r="B85" s="17">
        <v>7</v>
      </c>
      <c r="C85" s="17">
        <v>100</v>
      </c>
      <c r="D85" s="17">
        <v>1703</v>
      </c>
      <c r="E85" s="17">
        <v>600</v>
      </c>
      <c r="F85" s="17">
        <v>5.2</v>
      </c>
      <c r="G85" s="17">
        <v>3000</v>
      </c>
    </row>
    <row r="86" spans="1:7">
      <c r="A86" s="17">
        <v>804</v>
      </c>
      <c r="B86" s="17">
        <v>4</v>
      </c>
      <c r="C86" s="17">
        <v>101</v>
      </c>
      <c r="D86" s="17">
        <v>1101</v>
      </c>
      <c r="E86" s="17">
        <v>1500</v>
      </c>
      <c r="F86" s="17">
        <v>2.1</v>
      </c>
      <c r="G86" s="17">
        <v>3000</v>
      </c>
    </row>
    <row r="87" spans="1:7">
      <c r="A87" s="17">
        <v>902</v>
      </c>
      <c r="B87" s="17">
        <v>7</v>
      </c>
      <c r="C87" s="17">
        <v>100</v>
      </c>
      <c r="D87" s="17">
        <v>1701</v>
      </c>
      <c r="E87" s="17">
        <v>800</v>
      </c>
      <c r="F87" s="17">
        <v>4</v>
      </c>
      <c r="G87" s="17">
        <v>3000</v>
      </c>
    </row>
    <row r="88" spans="1:7">
      <c r="A88" s="17">
        <v>902</v>
      </c>
      <c r="B88" s="17">
        <v>7</v>
      </c>
      <c r="C88" s="17">
        <v>100</v>
      </c>
      <c r="D88" s="17">
        <v>1703</v>
      </c>
      <c r="E88" s="17">
        <v>600</v>
      </c>
      <c r="F88" s="17">
        <v>5.2</v>
      </c>
      <c r="G88" s="17">
        <v>3000</v>
      </c>
    </row>
    <row r="89" spans="1:7">
      <c r="A89" s="17">
        <v>902</v>
      </c>
      <c r="B89" s="17">
        <v>7</v>
      </c>
      <c r="C89" s="17">
        <v>100</v>
      </c>
      <c r="D89" s="17">
        <v>1704</v>
      </c>
      <c r="E89" s="17">
        <v>800</v>
      </c>
      <c r="F89" s="17">
        <v>4.3</v>
      </c>
      <c r="G89" s="17">
        <v>3000</v>
      </c>
    </row>
    <row r="90" spans="1:7">
      <c r="A90" s="17">
        <v>902</v>
      </c>
      <c r="B90" s="17">
        <v>7</v>
      </c>
      <c r="C90" s="17">
        <v>100</v>
      </c>
      <c r="D90" s="17">
        <v>1705</v>
      </c>
      <c r="E90" s="17">
        <v>700</v>
      </c>
      <c r="F90" s="17">
        <v>3.9</v>
      </c>
      <c r="G90" s="17">
        <v>3000</v>
      </c>
    </row>
    <row r="91" spans="1:7">
      <c r="A91" s="17">
        <v>902</v>
      </c>
      <c r="B91" s="17">
        <v>7</v>
      </c>
      <c r="C91" s="17">
        <v>100</v>
      </c>
      <c r="D91" s="17">
        <v>1707</v>
      </c>
      <c r="E91" s="17">
        <v>900</v>
      </c>
      <c r="F91" s="17">
        <v>3.6</v>
      </c>
      <c r="G91" s="17">
        <v>3000</v>
      </c>
    </row>
    <row r="92" spans="1:7">
      <c r="A92" s="17">
        <v>902</v>
      </c>
      <c r="B92" s="17">
        <v>7</v>
      </c>
      <c r="C92" s="17">
        <v>100</v>
      </c>
      <c r="D92" s="17">
        <v>1708</v>
      </c>
      <c r="E92" s="17">
        <v>1000</v>
      </c>
      <c r="F92" s="17">
        <v>3.8</v>
      </c>
      <c r="G92" s="17">
        <v>3000</v>
      </c>
    </row>
    <row r="93" spans="1:7">
      <c r="A93" s="17">
        <v>902</v>
      </c>
      <c r="B93" s="17">
        <v>7</v>
      </c>
      <c r="C93" s="17">
        <v>100</v>
      </c>
      <c r="D93" s="17">
        <v>1709</v>
      </c>
      <c r="E93" s="17">
        <v>1100</v>
      </c>
      <c r="F93" s="17">
        <v>3.9</v>
      </c>
      <c r="G93" s="17">
        <v>3500</v>
      </c>
    </row>
    <row r="94" spans="1:7">
      <c r="A94" s="17">
        <v>902</v>
      </c>
      <c r="B94" s="17">
        <v>4</v>
      </c>
      <c r="C94" s="17">
        <v>101</v>
      </c>
      <c r="D94" s="17">
        <v>1102</v>
      </c>
      <c r="E94" s="17">
        <v>900</v>
      </c>
      <c r="F94" s="17">
        <v>4</v>
      </c>
      <c r="G94" s="17">
        <v>3500</v>
      </c>
    </row>
    <row r="95" spans="1:7">
      <c r="A95" s="17">
        <v>701</v>
      </c>
      <c r="B95" s="17">
        <v>1</v>
      </c>
      <c r="C95" s="17">
        <v>100</v>
      </c>
      <c r="D95" s="17">
        <v>1001</v>
      </c>
      <c r="E95" s="17">
        <v>1100</v>
      </c>
      <c r="F95" s="17">
        <v>3.5</v>
      </c>
      <c r="G95" s="17">
        <v>3600</v>
      </c>
    </row>
    <row r="96" spans="1:7">
      <c r="A96" s="17">
        <v>700</v>
      </c>
      <c r="B96" s="17">
        <v>1</v>
      </c>
      <c r="C96" s="17">
        <v>100</v>
      </c>
      <c r="D96" s="17">
        <v>1001</v>
      </c>
      <c r="E96" s="17">
        <v>1000</v>
      </c>
      <c r="F96" s="17">
        <v>3.5</v>
      </c>
      <c r="G96" s="17">
        <v>3700</v>
      </c>
    </row>
    <row r="97" spans="1:7">
      <c r="A97" s="17">
        <v>801</v>
      </c>
      <c r="B97" s="17">
        <v>7</v>
      </c>
      <c r="C97" s="17">
        <v>100</v>
      </c>
      <c r="D97" s="17">
        <v>1703</v>
      </c>
      <c r="E97" s="17">
        <v>800</v>
      </c>
      <c r="F97" s="17">
        <v>5.2</v>
      </c>
      <c r="G97" s="17">
        <v>4000</v>
      </c>
    </row>
    <row r="98" spans="1:7">
      <c r="A98" s="17">
        <v>804</v>
      </c>
      <c r="B98" s="17">
        <v>4</v>
      </c>
      <c r="C98" s="17">
        <v>101</v>
      </c>
      <c r="D98" s="17">
        <v>1102</v>
      </c>
      <c r="E98" s="17">
        <v>1200</v>
      </c>
      <c r="F98" s="17">
        <v>4</v>
      </c>
      <c r="G98" s="17">
        <v>5000</v>
      </c>
    </row>
    <row r="99" spans="1:7">
      <c r="A99" s="17">
        <v>804</v>
      </c>
      <c r="B99" s="17">
        <v>4</v>
      </c>
      <c r="C99" s="17">
        <v>101</v>
      </c>
      <c r="D99" s="17">
        <v>1105</v>
      </c>
      <c r="E99" s="17">
        <v>1500</v>
      </c>
      <c r="F99" s="17">
        <v>3.6</v>
      </c>
      <c r="G99" s="17">
        <v>5000</v>
      </c>
    </row>
    <row r="100" spans="1:7">
      <c r="A100" s="17">
        <v>804</v>
      </c>
      <c r="B100" s="17">
        <v>4</v>
      </c>
      <c r="C100" s="17">
        <v>101</v>
      </c>
      <c r="D100" s="17">
        <v>1104</v>
      </c>
      <c r="E100" s="17">
        <v>1800</v>
      </c>
      <c r="F100" s="17">
        <v>3.7</v>
      </c>
      <c r="G100" s="17">
        <v>6500</v>
      </c>
    </row>
    <row r="101" spans="1:7">
      <c r="A101" s="17">
        <v>804</v>
      </c>
      <c r="B101" s="17">
        <v>4</v>
      </c>
      <c r="C101" s="17">
        <v>101</v>
      </c>
      <c r="D101" s="17">
        <v>1103</v>
      </c>
      <c r="E101" s="17">
        <v>2000</v>
      </c>
      <c r="F101" s="17">
        <v>3.8</v>
      </c>
      <c r="G101" s="17">
        <v>7000</v>
      </c>
    </row>
  </sheetData>
  <printOptions gridLines="1" gridLinesSet="0"/>
  <pageMargins left="0.78740157499999996" right="0.78740157499999996" top="0.984251969" bottom="0.984251969" header="0.51181102300000003" footer="0.51181102300000003"/>
  <pageSetup paperSize="9" fitToWidth="0" fitToHeight="0" orientation="portrait" horizontalDpi="4294967292" r:id="rId1"/>
  <headerFooter alignWithMargins="0">
    <oddHeader>&amp;A</oddHead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1"/>
  <sheetViews>
    <sheetView workbookViewId="0">
      <selection activeCell="F13" sqref="F13"/>
    </sheetView>
  </sheetViews>
  <sheetFormatPr baseColWidth="10" defaultRowHeight="13"/>
  <cols>
    <col min="1" max="1" width="19.796875" style="3" customWidth="1"/>
    <col min="2" max="2" width="10.19921875" style="3" customWidth="1"/>
    <col min="3" max="3" width="10.796875" style="3" customWidth="1"/>
    <col min="4" max="4" width="5.796875" style="3" customWidth="1"/>
    <col min="5" max="5" width="7.796875" style="3" customWidth="1"/>
    <col min="6" max="7" width="10.796875" style="3" customWidth="1"/>
    <col min="8" max="8" width="6.19921875" style="3" customWidth="1"/>
    <col min="9" max="9" width="7.796875" style="3" customWidth="1"/>
    <col min="10" max="256" width="11.3984375" style="3"/>
    <col min="257" max="257" width="16" style="3" customWidth="1"/>
    <col min="258" max="258" width="10.19921875" style="3" customWidth="1"/>
    <col min="259" max="259" width="10.796875" style="3" customWidth="1"/>
    <col min="260" max="512" width="11.3984375" style="3"/>
    <col min="513" max="513" width="16" style="3" customWidth="1"/>
    <col min="514" max="514" width="10.19921875" style="3" customWidth="1"/>
    <col min="515" max="515" width="10.796875" style="3" customWidth="1"/>
    <col min="516" max="768" width="11.3984375" style="3"/>
    <col min="769" max="769" width="16" style="3" customWidth="1"/>
    <col min="770" max="770" width="10.19921875" style="3" customWidth="1"/>
    <col min="771" max="771" width="10.796875" style="3" customWidth="1"/>
    <col min="772" max="1024" width="11.3984375" style="3"/>
    <col min="1025" max="1025" width="16" style="3" customWidth="1"/>
    <col min="1026" max="1026" width="10.19921875" style="3" customWidth="1"/>
    <col min="1027" max="1027" width="10.796875" style="3" customWidth="1"/>
    <col min="1028" max="1280" width="11.3984375" style="3"/>
    <col min="1281" max="1281" width="16" style="3" customWidth="1"/>
    <col min="1282" max="1282" width="10.19921875" style="3" customWidth="1"/>
    <col min="1283" max="1283" width="10.796875" style="3" customWidth="1"/>
    <col min="1284" max="1536" width="11.3984375" style="3"/>
    <col min="1537" max="1537" width="16" style="3" customWidth="1"/>
    <col min="1538" max="1538" width="10.19921875" style="3" customWidth="1"/>
    <col min="1539" max="1539" width="10.796875" style="3" customWidth="1"/>
    <col min="1540" max="1792" width="11.3984375" style="3"/>
    <col min="1793" max="1793" width="16" style="3" customWidth="1"/>
    <col min="1794" max="1794" width="10.19921875" style="3" customWidth="1"/>
    <col min="1795" max="1795" width="10.796875" style="3" customWidth="1"/>
    <col min="1796" max="2048" width="11.3984375" style="3"/>
    <col min="2049" max="2049" width="16" style="3" customWidth="1"/>
    <col min="2050" max="2050" width="10.19921875" style="3" customWidth="1"/>
    <col min="2051" max="2051" width="10.796875" style="3" customWidth="1"/>
    <col min="2052" max="2304" width="11.3984375" style="3"/>
    <col min="2305" max="2305" width="16" style="3" customWidth="1"/>
    <col min="2306" max="2306" width="10.19921875" style="3" customWidth="1"/>
    <col min="2307" max="2307" width="10.796875" style="3" customWidth="1"/>
    <col min="2308" max="2560" width="11.3984375" style="3"/>
    <col min="2561" max="2561" width="16" style="3" customWidth="1"/>
    <col min="2562" max="2562" width="10.19921875" style="3" customWidth="1"/>
    <col min="2563" max="2563" width="10.796875" style="3" customWidth="1"/>
    <col min="2564" max="2816" width="11.3984375" style="3"/>
    <col min="2817" max="2817" width="16" style="3" customWidth="1"/>
    <col min="2818" max="2818" width="10.19921875" style="3" customWidth="1"/>
    <col min="2819" max="2819" width="10.796875" style="3" customWidth="1"/>
    <col min="2820" max="3072" width="11.3984375" style="3"/>
    <col min="3073" max="3073" width="16" style="3" customWidth="1"/>
    <col min="3074" max="3074" width="10.19921875" style="3" customWidth="1"/>
    <col min="3075" max="3075" width="10.796875" style="3" customWidth="1"/>
    <col min="3076" max="3328" width="11.3984375" style="3"/>
    <col min="3329" max="3329" width="16" style="3" customWidth="1"/>
    <col min="3330" max="3330" width="10.19921875" style="3" customWidth="1"/>
    <col min="3331" max="3331" width="10.796875" style="3" customWidth="1"/>
    <col min="3332" max="3584" width="11.3984375" style="3"/>
    <col min="3585" max="3585" width="16" style="3" customWidth="1"/>
    <col min="3586" max="3586" width="10.19921875" style="3" customWidth="1"/>
    <col min="3587" max="3587" width="10.796875" style="3" customWidth="1"/>
    <col min="3588" max="3840" width="11.3984375" style="3"/>
    <col min="3841" max="3841" width="16" style="3" customWidth="1"/>
    <col min="3842" max="3842" width="10.19921875" style="3" customWidth="1"/>
    <col min="3843" max="3843" width="10.796875" style="3" customWidth="1"/>
    <col min="3844" max="4096" width="11.3984375" style="3"/>
    <col min="4097" max="4097" width="16" style="3" customWidth="1"/>
    <col min="4098" max="4098" width="10.19921875" style="3" customWidth="1"/>
    <col min="4099" max="4099" width="10.796875" style="3" customWidth="1"/>
    <col min="4100" max="4352" width="11.3984375" style="3"/>
    <col min="4353" max="4353" width="16" style="3" customWidth="1"/>
    <col min="4354" max="4354" width="10.19921875" style="3" customWidth="1"/>
    <col min="4355" max="4355" width="10.796875" style="3" customWidth="1"/>
    <col min="4356" max="4608" width="11.3984375" style="3"/>
    <col min="4609" max="4609" width="16" style="3" customWidth="1"/>
    <col min="4610" max="4610" width="10.19921875" style="3" customWidth="1"/>
    <col min="4611" max="4611" width="10.796875" style="3" customWidth="1"/>
    <col min="4612" max="4864" width="11.3984375" style="3"/>
    <col min="4865" max="4865" width="16" style="3" customWidth="1"/>
    <col min="4866" max="4866" width="10.19921875" style="3" customWidth="1"/>
    <col min="4867" max="4867" width="10.796875" style="3" customWidth="1"/>
    <col min="4868" max="5120" width="11.3984375" style="3"/>
    <col min="5121" max="5121" width="16" style="3" customWidth="1"/>
    <col min="5122" max="5122" width="10.19921875" style="3" customWidth="1"/>
    <col min="5123" max="5123" width="10.796875" style="3" customWidth="1"/>
    <col min="5124" max="5376" width="11.3984375" style="3"/>
    <col min="5377" max="5377" width="16" style="3" customWidth="1"/>
    <col min="5378" max="5378" width="10.19921875" style="3" customWidth="1"/>
    <col min="5379" max="5379" width="10.796875" style="3" customWidth="1"/>
    <col min="5380" max="5632" width="11.3984375" style="3"/>
    <col min="5633" max="5633" width="16" style="3" customWidth="1"/>
    <col min="5634" max="5634" width="10.19921875" style="3" customWidth="1"/>
    <col min="5635" max="5635" width="10.796875" style="3" customWidth="1"/>
    <col min="5636" max="5888" width="11.3984375" style="3"/>
    <col min="5889" max="5889" width="16" style="3" customWidth="1"/>
    <col min="5890" max="5890" width="10.19921875" style="3" customWidth="1"/>
    <col min="5891" max="5891" width="10.796875" style="3" customWidth="1"/>
    <col min="5892" max="6144" width="11.3984375" style="3"/>
    <col min="6145" max="6145" width="16" style="3" customWidth="1"/>
    <col min="6146" max="6146" width="10.19921875" style="3" customWidth="1"/>
    <col min="6147" max="6147" width="10.796875" style="3" customWidth="1"/>
    <col min="6148" max="6400" width="11.3984375" style="3"/>
    <col min="6401" max="6401" width="16" style="3" customWidth="1"/>
    <col min="6402" max="6402" width="10.19921875" style="3" customWidth="1"/>
    <col min="6403" max="6403" width="10.796875" style="3" customWidth="1"/>
    <col min="6404" max="6656" width="11.3984375" style="3"/>
    <col min="6657" max="6657" width="16" style="3" customWidth="1"/>
    <col min="6658" max="6658" width="10.19921875" style="3" customWidth="1"/>
    <col min="6659" max="6659" width="10.796875" style="3" customWidth="1"/>
    <col min="6660" max="6912" width="11.3984375" style="3"/>
    <col min="6913" max="6913" width="16" style="3" customWidth="1"/>
    <col min="6914" max="6914" width="10.19921875" style="3" customWidth="1"/>
    <col min="6915" max="6915" width="10.796875" style="3" customWidth="1"/>
    <col min="6916" max="7168" width="11.3984375" style="3"/>
    <col min="7169" max="7169" width="16" style="3" customWidth="1"/>
    <col min="7170" max="7170" width="10.19921875" style="3" customWidth="1"/>
    <col min="7171" max="7171" width="10.796875" style="3" customWidth="1"/>
    <col min="7172" max="7424" width="11.3984375" style="3"/>
    <col min="7425" max="7425" width="16" style="3" customWidth="1"/>
    <col min="7426" max="7426" width="10.19921875" style="3" customWidth="1"/>
    <col min="7427" max="7427" width="10.796875" style="3" customWidth="1"/>
    <col min="7428" max="7680" width="11.3984375" style="3"/>
    <col min="7681" max="7681" width="16" style="3" customWidth="1"/>
    <col min="7682" max="7682" width="10.19921875" style="3" customWidth="1"/>
    <col min="7683" max="7683" width="10.796875" style="3" customWidth="1"/>
    <col min="7684" max="7936" width="11.3984375" style="3"/>
    <col min="7937" max="7937" width="16" style="3" customWidth="1"/>
    <col min="7938" max="7938" width="10.19921875" style="3" customWidth="1"/>
    <col min="7939" max="7939" width="10.796875" style="3" customWidth="1"/>
    <col min="7940" max="8192" width="11.3984375" style="3"/>
    <col min="8193" max="8193" width="16" style="3" customWidth="1"/>
    <col min="8194" max="8194" width="10.19921875" style="3" customWidth="1"/>
    <col min="8195" max="8195" width="10.796875" style="3" customWidth="1"/>
    <col min="8196" max="8448" width="11.3984375" style="3"/>
    <col min="8449" max="8449" width="16" style="3" customWidth="1"/>
    <col min="8450" max="8450" width="10.19921875" style="3" customWidth="1"/>
    <col min="8451" max="8451" width="10.796875" style="3" customWidth="1"/>
    <col min="8452" max="8704" width="11.3984375" style="3"/>
    <col min="8705" max="8705" width="16" style="3" customWidth="1"/>
    <col min="8706" max="8706" width="10.19921875" style="3" customWidth="1"/>
    <col min="8707" max="8707" width="10.796875" style="3" customWidth="1"/>
    <col min="8708" max="8960" width="11.3984375" style="3"/>
    <col min="8961" max="8961" width="16" style="3" customWidth="1"/>
    <col min="8962" max="8962" width="10.19921875" style="3" customWidth="1"/>
    <col min="8963" max="8963" width="10.796875" style="3" customWidth="1"/>
    <col min="8964" max="9216" width="11.3984375" style="3"/>
    <col min="9217" max="9217" width="16" style="3" customWidth="1"/>
    <col min="9218" max="9218" width="10.19921875" style="3" customWidth="1"/>
    <col min="9219" max="9219" width="10.796875" style="3" customWidth="1"/>
    <col min="9220" max="9472" width="11.3984375" style="3"/>
    <col min="9473" max="9473" width="16" style="3" customWidth="1"/>
    <col min="9474" max="9474" width="10.19921875" style="3" customWidth="1"/>
    <col min="9475" max="9475" width="10.796875" style="3" customWidth="1"/>
    <col min="9476" max="9728" width="11.3984375" style="3"/>
    <col min="9729" max="9729" width="16" style="3" customWidth="1"/>
    <col min="9730" max="9730" width="10.19921875" style="3" customWidth="1"/>
    <col min="9731" max="9731" width="10.796875" style="3" customWidth="1"/>
    <col min="9732" max="9984" width="11.3984375" style="3"/>
    <col min="9985" max="9985" width="16" style="3" customWidth="1"/>
    <col min="9986" max="9986" width="10.19921875" style="3" customWidth="1"/>
    <col min="9987" max="9987" width="10.796875" style="3" customWidth="1"/>
    <col min="9988" max="10240" width="11.3984375" style="3"/>
    <col min="10241" max="10241" width="16" style="3" customWidth="1"/>
    <col min="10242" max="10242" width="10.19921875" style="3" customWidth="1"/>
    <col min="10243" max="10243" width="10.796875" style="3" customWidth="1"/>
    <col min="10244" max="10496" width="11.3984375" style="3"/>
    <col min="10497" max="10497" width="16" style="3" customWidth="1"/>
    <col min="10498" max="10498" width="10.19921875" style="3" customWidth="1"/>
    <col min="10499" max="10499" width="10.796875" style="3" customWidth="1"/>
    <col min="10500" max="10752" width="11.3984375" style="3"/>
    <col min="10753" max="10753" width="16" style="3" customWidth="1"/>
    <col min="10754" max="10754" width="10.19921875" style="3" customWidth="1"/>
    <col min="10755" max="10755" width="10.796875" style="3" customWidth="1"/>
    <col min="10756" max="11008" width="11.3984375" style="3"/>
    <col min="11009" max="11009" width="16" style="3" customWidth="1"/>
    <col min="11010" max="11010" width="10.19921875" style="3" customWidth="1"/>
    <col min="11011" max="11011" width="10.796875" style="3" customWidth="1"/>
    <col min="11012" max="11264" width="11.3984375" style="3"/>
    <col min="11265" max="11265" width="16" style="3" customWidth="1"/>
    <col min="11266" max="11266" width="10.19921875" style="3" customWidth="1"/>
    <col min="11267" max="11267" width="10.796875" style="3" customWidth="1"/>
    <col min="11268" max="11520" width="11.3984375" style="3"/>
    <col min="11521" max="11521" width="16" style="3" customWidth="1"/>
    <col min="11522" max="11522" width="10.19921875" style="3" customWidth="1"/>
    <col min="11523" max="11523" width="10.796875" style="3" customWidth="1"/>
    <col min="11524" max="11776" width="11.3984375" style="3"/>
    <col min="11777" max="11777" width="16" style="3" customWidth="1"/>
    <col min="11778" max="11778" width="10.19921875" style="3" customWidth="1"/>
    <col min="11779" max="11779" width="10.796875" style="3" customWidth="1"/>
    <col min="11780" max="12032" width="11.3984375" style="3"/>
    <col min="12033" max="12033" width="16" style="3" customWidth="1"/>
    <col min="12034" max="12034" width="10.19921875" style="3" customWidth="1"/>
    <col min="12035" max="12035" width="10.796875" style="3" customWidth="1"/>
    <col min="12036" max="12288" width="11.3984375" style="3"/>
    <col min="12289" max="12289" width="16" style="3" customWidth="1"/>
    <col min="12290" max="12290" width="10.19921875" style="3" customWidth="1"/>
    <col min="12291" max="12291" width="10.796875" style="3" customWidth="1"/>
    <col min="12292" max="12544" width="11.3984375" style="3"/>
    <col min="12545" max="12545" width="16" style="3" customWidth="1"/>
    <col min="12546" max="12546" width="10.19921875" style="3" customWidth="1"/>
    <col min="12547" max="12547" width="10.796875" style="3" customWidth="1"/>
    <col min="12548" max="12800" width="11.3984375" style="3"/>
    <col min="12801" max="12801" width="16" style="3" customWidth="1"/>
    <col min="12802" max="12802" width="10.19921875" style="3" customWidth="1"/>
    <col min="12803" max="12803" width="10.796875" style="3" customWidth="1"/>
    <col min="12804" max="13056" width="11.3984375" style="3"/>
    <col min="13057" max="13057" width="16" style="3" customWidth="1"/>
    <col min="13058" max="13058" width="10.19921875" style="3" customWidth="1"/>
    <col min="13059" max="13059" width="10.796875" style="3" customWidth="1"/>
    <col min="13060" max="13312" width="11.3984375" style="3"/>
    <col min="13313" max="13313" width="16" style="3" customWidth="1"/>
    <col min="13314" max="13314" width="10.19921875" style="3" customWidth="1"/>
    <col min="13315" max="13315" width="10.796875" style="3" customWidth="1"/>
    <col min="13316" max="13568" width="11.3984375" style="3"/>
    <col min="13569" max="13569" width="16" style="3" customWidth="1"/>
    <col min="13570" max="13570" width="10.19921875" style="3" customWidth="1"/>
    <col min="13571" max="13571" width="10.796875" style="3" customWidth="1"/>
    <col min="13572" max="13824" width="11.3984375" style="3"/>
    <col min="13825" max="13825" width="16" style="3" customWidth="1"/>
    <col min="13826" max="13826" width="10.19921875" style="3" customWidth="1"/>
    <col min="13827" max="13827" width="10.796875" style="3" customWidth="1"/>
    <col min="13828" max="14080" width="11.3984375" style="3"/>
    <col min="14081" max="14081" width="16" style="3" customWidth="1"/>
    <col min="14082" max="14082" width="10.19921875" style="3" customWidth="1"/>
    <col min="14083" max="14083" width="10.796875" style="3" customWidth="1"/>
    <col min="14084" max="14336" width="11.3984375" style="3"/>
    <col min="14337" max="14337" width="16" style="3" customWidth="1"/>
    <col min="14338" max="14338" width="10.19921875" style="3" customWidth="1"/>
    <col min="14339" max="14339" width="10.796875" style="3" customWidth="1"/>
    <col min="14340" max="14592" width="11.3984375" style="3"/>
    <col min="14593" max="14593" width="16" style="3" customWidth="1"/>
    <col min="14594" max="14594" width="10.19921875" style="3" customWidth="1"/>
    <col min="14595" max="14595" width="10.796875" style="3" customWidth="1"/>
    <col min="14596" max="14848" width="11.3984375" style="3"/>
    <col min="14849" max="14849" width="16" style="3" customWidth="1"/>
    <col min="14850" max="14850" width="10.19921875" style="3" customWidth="1"/>
    <col min="14851" max="14851" width="10.796875" style="3" customWidth="1"/>
    <col min="14852" max="15104" width="11.3984375" style="3"/>
    <col min="15105" max="15105" width="16" style="3" customWidth="1"/>
    <col min="15106" max="15106" width="10.19921875" style="3" customWidth="1"/>
    <col min="15107" max="15107" width="10.796875" style="3" customWidth="1"/>
    <col min="15108" max="15360" width="11.3984375" style="3"/>
    <col min="15361" max="15361" width="16" style="3" customWidth="1"/>
    <col min="15362" max="15362" width="10.19921875" style="3" customWidth="1"/>
    <col min="15363" max="15363" width="10.796875" style="3" customWidth="1"/>
    <col min="15364" max="15616" width="11.3984375" style="3"/>
    <col min="15617" max="15617" width="16" style="3" customWidth="1"/>
    <col min="15618" max="15618" width="10.19921875" style="3" customWidth="1"/>
    <col min="15619" max="15619" width="10.796875" style="3" customWidth="1"/>
    <col min="15620" max="15872" width="11.3984375" style="3"/>
    <col min="15873" max="15873" width="16" style="3" customWidth="1"/>
    <col min="15874" max="15874" width="10.19921875" style="3" customWidth="1"/>
    <col min="15875" max="15875" width="10.796875" style="3" customWidth="1"/>
    <col min="15876" max="16128" width="11.3984375" style="3"/>
    <col min="16129" max="16129" width="16" style="3" customWidth="1"/>
    <col min="16130" max="16130" width="10.19921875" style="3" customWidth="1"/>
    <col min="16131" max="16131" width="10.796875" style="3" customWidth="1"/>
    <col min="16132" max="16384" width="11.3984375" style="3"/>
  </cols>
  <sheetData>
    <row r="1" spans="1:5" ht="15">
      <c r="A1" s="1" t="s">
        <v>0</v>
      </c>
      <c r="B1" s="2"/>
      <c r="C1" s="2"/>
    </row>
    <row r="2" spans="1:5" ht="15">
      <c r="A2" s="2"/>
      <c r="B2" s="4" t="s">
        <v>1</v>
      </c>
      <c r="C2" s="4" t="s">
        <v>2</v>
      </c>
    </row>
    <row r="3" spans="1:5" ht="15">
      <c r="A3" s="5" t="s">
        <v>3</v>
      </c>
      <c r="B3" s="6">
        <v>825</v>
      </c>
      <c r="C3" s="15">
        <f>B3*mat</f>
        <v>1031.25</v>
      </c>
    </row>
    <row r="4" spans="1:5" ht="15">
      <c r="A4" s="2" t="s">
        <v>4</v>
      </c>
      <c r="B4" s="2">
        <v>3.5</v>
      </c>
      <c r="C4" s="15">
        <f>B4*hsatz</f>
        <v>147</v>
      </c>
    </row>
    <row r="5" spans="1:5" ht="30.5" customHeight="1">
      <c r="A5" s="5" t="s">
        <v>5</v>
      </c>
      <c r="B5" s="7">
        <v>0.15</v>
      </c>
      <c r="C5" s="15">
        <f>B5*(C3+C4)</f>
        <v>176.73749999999998</v>
      </c>
    </row>
    <row r="6" spans="1:5" ht="15">
      <c r="A6" s="2" t="s">
        <v>6</v>
      </c>
      <c r="B6" s="2"/>
      <c r="C6" s="15">
        <f>SUM(C3:C5)</f>
        <v>1354.9875</v>
      </c>
    </row>
    <row r="7" spans="1:5" ht="15">
      <c r="A7" s="2"/>
      <c r="B7" s="2"/>
      <c r="C7" s="15"/>
    </row>
    <row r="8" spans="1:5" ht="15">
      <c r="A8" s="2" t="s">
        <v>7</v>
      </c>
      <c r="B8" s="2"/>
      <c r="C8" s="15">
        <f>C6*mwst</f>
        <v>108.399</v>
      </c>
    </row>
    <row r="9" spans="1:5" ht="15">
      <c r="A9" s="2" t="s">
        <v>8</v>
      </c>
      <c r="B9" s="2"/>
      <c r="C9" s="15">
        <f>C6+C8</f>
        <v>1463.3865000000001</v>
      </c>
    </row>
    <row r="10" spans="1:5" ht="15">
      <c r="A10" s="2"/>
      <c r="B10" s="2"/>
      <c r="C10" s="2"/>
    </row>
    <row r="11" spans="1:5" ht="15">
      <c r="A11" s="2" t="s">
        <v>9</v>
      </c>
      <c r="B11" s="2" t="s">
        <v>10</v>
      </c>
      <c r="C11" s="8">
        <v>0.08</v>
      </c>
    </row>
    <row r="12" spans="1:5" ht="15">
      <c r="A12" s="2"/>
      <c r="B12" s="2" t="s">
        <v>11</v>
      </c>
      <c r="C12" s="9">
        <v>42</v>
      </c>
    </row>
    <row r="13" spans="1:5" ht="15">
      <c r="A13" s="2"/>
      <c r="B13" s="2" t="s">
        <v>12</v>
      </c>
      <c r="C13" s="10">
        <v>1.25</v>
      </c>
    </row>
    <row r="14" spans="1:5" ht="15" customHeight="1">
      <c r="A14" s="2"/>
      <c r="B14" s="2"/>
      <c r="C14" s="2"/>
    </row>
    <row r="15" spans="1:5" ht="14">
      <c r="A15"/>
      <c r="B15"/>
      <c r="C15"/>
      <c r="D15"/>
      <c r="E15"/>
    </row>
    <row r="16" spans="1:5" ht="14">
      <c r="A16"/>
      <c r="B16"/>
      <c r="C16"/>
      <c r="D16"/>
      <c r="E16"/>
    </row>
    <row r="17" spans="1:5" ht="14">
      <c r="A17"/>
      <c r="B17"/>
      <c r="C17"/>
      <c r="D17"/>
      <c r="E17"/>
    </row>
    <row r="18" spans="1:5" ht="14">
      <c r="A18"/>
      <c r="B18"/>
      <c r="C18"/>
      <c r="D18"/>
      <c r="E18"/>
    </row>
    <row r="19" spans="1:5" ht="14">
      <c r="A19"/>
      <c r="B19"/>
      <c r="C19"/>
      <c r="D19"/>
      <c r="E19"/>
    </row>
    <row r="20" spans="1:5" ht="14">
      <c r="A20"/>
      <c r="B20"/>
      <c r="C20"/>
      <c r="D20"/>
      <c r="E20"/>
    </row>
    <row r="21" spans="1:5" ht="14">
      <c r="A21"/>
      <c r="B21"/>
      <c r="C21"/>
      <c r="D21"/>
      <c r="E21"/>
    </row>
    <row r="22" spans="1:5" ht="14">
      <c r="A22"/>
      <c r="B22"/>
      <c r="C22"/>
      <c r="D22"/>
      <c r="E22"/>
    </row>
    <row r="23" spans="1:5" ht="14">
      <c r="A23"/>
      <c r="B23"/>
      <c r="C23"/>
      <c r="D23"/>
      <c r="E23"/>
    </row>
    <row r="24" spans="1:5" ht="14">
      <c r="A24"/>
      <c r="B24"/>
      <c r="C24"/>
      <c r="D24"/>
      <c r="E24"/>
    </row>
    <row r="25" spans="1:5" ht="14">
      <c r="A25"/>
      <c r="B25"/>
      <c r="C25"/>
      <c r="D25"/>
      <c r="E25"/>
    </row>
    <row r="26" spans="1:5" ht="14">
      <c r="A26"/>
      <c r="B26"/>
      <c r="C26"/>
      <c r="D26"/>
      <c r="E26"/>
    </row>
    <row r="27" spans="1:5" ht="14">
      <c r="A27"/>
      <c r="B27"/>
      <c r="C27"/>
      <c r="D27"/>
      <c r="E27"/>
    </row>
    <row r="28" spans="1:5" ht="14">
      <c r="A28"/>
      <c r="B28"/>
      <c r="C28"/>
      <c r="D28"/>
      <c r="E28"/>
    </row>
    <row r="29" spans="1:5" ht="14">
      <c r="A29"/>
      <c r="B29"/>
      <c r="C29"/>
      <c r="D29"/>
      <c r="E29"/>
    </row>
    <row r="30" spans="1:5" ht="14">
      <c r="A30"/>
      <c r="B30"/>
      <c r="C30"/>
      <c r="D30"/>
      <c r="E30"/>
    </row>
    <row r="31" spans="1:5" ht="14">
      <c r="A31"/>
      <c r="B31"/>
      <c r="C31"/>
      <c r="D31"/>
      <c r="E31"/>
    </row>
    <row r="32" spans="1:5" ht="14">
      <c r="A32"/>
      <c r="B32"/>
      <c r="C32"/>
      <c r="D32"/>
      <c r="E32"/>
    </row>
    <row r="33" spans="1:5" ht="14">
      <c r="A33"/>
      <c r="B33"/>
      <c r="C33"/>
      <c r="D33"/>
      <c r="E33"/>
    </row>
    <row r="34" spans="1:5" ht="14">
      <c r="A34"/>
      <c r="B34"/>
      <c r="C34"/>
      <c r="D34"/>
      <c r="E34"/>
    </row>
    <row r="35" spans="1:5" ht="15" customHeight="1">
      <c r="A35"/>
      <c r="B35"/>
      <c r="C35"/>
      <c r="D35"/>
      <c r="E35"/>
    </row>
    <row r="36" spans="1:5" ht="14">
      <c r="A36"/>
      <c r="B36"/>
      <c r="C36"/>
      <c r="D36"/>
      <c r="E36"/>
    </row>
    <row r="37" spans="1:5" ht="14">
      <c r="A37"/>
      <c r="B37"/>
      <c r="C37"/>
      <c r="D37"/>
      <c r="E37"/>
    </row>
    <row r="38" spans="1:5" ht="14">
      <c r="A38"/>
      <c r="B38"/>
      <c r="C38"/>
      <c r="D38"/>
      <c r="E38"/>
    </row>
    <row r="39" spans="1:5" ht="14">
      <c r="A39"/>
      <c r="B39"/>
      <c r="C39"/>
      <c r="D39"/>
      <c r="E39"/>
    </row>
    <row r="40" spans="1:5" ht="14">
      <c r="A40"/>
      <c r="B40"/>
      <c r="C40"/>
      <c r="D40"/>
      <c r="E40"/>
    </row>
    <row r="41" spans="1:5" ht="14">
      <c r="A41"/>
      <c r="B41"/>
      <c r="C41"/>
      <c r="D41"/>
      <c r="E41"/>
    </row>
    <row r="42" spans="1:5" ht="14">
      <c r="A42"/>
      <c r="B42"/>
      <c r="C42"/>
      <c r="D42"/>
      <c r="E42"/>
    </row>
    <row r="43" spans="1:5" ht="14">
      <c r="A43"/>
      <c r="B43"/>
      <c r="C43"/>
      <c r="D43"/>
      <c r="E43"/>
    </row>
    <row r="44" spans="1:5" ht="14">
      <c r="A44"/>
      <c r="B44"/>
      <c r="C44"/>
      <c r="D44"/>
      <c r="E44"/>
    </row>
    <row r="45" spans="1:5" ht="14">
      <c r="A45"/>
      <c r="B45"/>
      <c r="C45"/>
      <c r="D45"/>
      <c r="E45"/>
    </row>
    <row r="46" spans="1:5" ht="14">
      <c r="A46"/>
      <c r="B46"/>
      <c r="C46"/>
      <c r="D46"/>
      <c r="E46"/>
    </row>
    <row r="47" spans="1:5" ht="14">
      <c r="A47"/>
      <c r="B47"/>
      <c r="C47"/>
      <c r="D47"/>
      <c r="E47"/>
    </row>
    <row r="48" spans="1:5" ht="14">
      <c r="A48"/>
      <c r="B48"/>
      <c r="C48"/>
      <c r="D48"/>
      <c r="E48"/>
    </row>
    <row r="49" spans="1:5" ht="14">
      <c r="A49"/>
      <c r="B49"/>
      <c r="C49"/>
      <c r="D49"/>
      <c r="E49"/>
    </row>
    <row r="50" spans="1:5" ht="14">
      <c r="A50"/>
      <c r="B50"/>
      <c r="C50"/>
      <c r="D50"/>
      <c r="E50"/>
    </row>
    <row r="51" spans="1:5" ht="14">
      <c r="A51"/>
      <c r="B51"/>
      <c r="C51"/>
      <c r="D51"/>
      <c r="E51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Automarkt</vt:lpstr>
      <vt:lpstr>Liste</vt:lpstr>
      <vt:lpstr>Namen</vt:lpstr>
      <vt:lpstr>hsatz</vt:lpstr>
      <vt:lpstr>mat</vt:lpstr>
      <vt:lpstr>mwst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Gächter</dc:creator>
  <cp:lastModifiedBy>Cristina Nezel</cp:lastModifiedBy>
  <dcterms:created xsi:type="dcterms:W3CDTF">2012-05-13T05:32:59Z</dcterms:created>
  <dcterms:modified xsi:type="dcterms:W3CDTF">2018-05-28T01:40:28Z</dcterms:modified>
  <cp:category>SIZ 422</cp:category>
</cp:coreProperties>
</file>